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ir\Desktop\Obra\Técnico compras\"/>
    </mc:Choice>
  </mc:AlternateContent>
  <xr:revisionPtr revIDLastSave="0" documentId="8_{DFBF882C-C84B-4844-9C4A-AB0751BA8975}" xr6:coauthVersionLast="45" xr6:coauthVersionMax="45" xr10:uidLastSave="{00000000-0000-0000-0000-000000000000}"/>
  <bookViews>
    <workbookView xWindow="1536" yWindow="1536" windowWidth="17280" windowHeight="8964" xr2:uid="{B70851AE-EF4D-4F13-9612-7BB8A592C395}"/>
  </bookViews>
  <sheets>
    <sheet name="Presupuesto ciego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92" i="5" l="1"/>
  <c r="F490" i="5" l="1"/>
  <c r="F505" i="5" s="1"/>
  <c r="F506" i="5" s="1"/>
  <c r="F468" i="5"/>
  <c r="F457" i="5"/>
  <c r="F444" i="5"/>
  <c r="F428" i="5"/>
  <c r="F416" i="5"/>
  <c r="F406" i="5"/>
  <c r="F396" i="5"/>
  <c r="F423" i="5" s="1"/>
  <c r="F424" i="5" s="1"/>
  <c r="F425" i="5" s="1"/>
  <c r="F380" i="5"/>
  <c r="F390" i="5" s="1"/>
  <c r="F364" i="5"/>
  <c r="F378" i="5" s="1"/>
  <c r="F391" i="5" s="1"/>
  <c r="F340" i="5"/>
  <c r="F322" i="5"/>
  <c r="F289" i="5"/>
  <c r="F316" i="5" s="1"/>
  <c r="F317" i="5" s="1"/>
  <c r="F278" i="5"/>
  <c r="F266" i="5"/>
  <c r="F253" i="5"/>
  <c r="F238" i="5"/>
  <c r="F249" i="5" s="1"/>
  <c r="F250" i="5" s="1"/>
  <c r="F221" i="5"/>
  <c r="F233" i="5" s="1"/>
  <c r="F234" i="5" s="1"/>
  <c r="F211" i="5"/>
  <c r="F207" i="5"/>
  <c r="F193" i="5"/>
  <c r="F203" i="5" s="1"/>
  <c r="F204" i="5" s="1"/>
  <c r="F178" i="5"/>
  <c r="F169" i="5"/>
  <c r="F158" i="5"/>
  <c r="F130" i="5"/>
  <c r="F119" i="5"/>
  <c r="F110" i="5"/>
  <c r="F117" i="5" s="1"/>
  <c r="F83" i="5"/>
  <c r="F67" i="5"/>
  <c r="F79" i="5" s="1"/>
  <c r="F62" i="5"/>
  <c r="F58" i="5"/>
  <c r="F44" i="5"/>
  <c r="F56" i="5" s="1"/>
  <c r="F80" i="5" s="1"/>
  <c r="F33" i="5"/>
  <c r="F28" i="5"/>
  <c r="F16" i="5"/>
  <c r="F24" i="5" s="1"/>
  <c r="F7" i="5"/>
  <c r="F152" i="5" l="1"/>
  <c r="F153" i="5" s="1"/>
  <c r="F154" i="5" s="1"/>
  <c r="F105" i="5"/>
  <c r="F106" i="5" s="1"/>
  <c r="F104" i="5"/>
  <c r="F189" i="5"/>
  <c r="F190" i="5" s="1"/>
  <c r="F216" i="5"/>
  <c r="F217" i="5" s="1"/>
  <c r="F218" i="5" s="1"/>
  <c r="F487" i="5"/>
  <c r="F507" i="5" s="1"/>
  <c r="F285" i="5"/>
  <c r="F286" i="5" s="1"/>
  <c r="F318" i="5" s="1"/>
  <c r="F360" i="5"/>
  <c r="F361" i="5" s="1"/>
  <c r="F453" i="5"/>
  <c r="F454" i="5" s="1"/>
  <c r="D508" i="5" l="1"/>
  <c r="D512" i="5" s="1"/>
  <c r="D513" i="5" l="1"/>
  <c r="D514" i="5" s="1"/>
</calcChain>
</file>

<file path=xl/sharedStrings.xml><?xml version="1.0" encoding="utf-8"?>
<sst xmlns="http://schemas.openxmlformats.org/spreadsheetml/2006/main" count="590" uniqueCount="530">
  <si>
    <t>1.1 Desratización, desinfección y eliminación de plantas</t>
  </si>
  <si>
    <t>1.1.1 Plantas</t>
  </si>
  <si>
    <t>Nº</t>
  </si>
  <si>
    <t xml:space="preserve">Designación </t>
  </si>
  <si>
    <t>pavimentada, mediante la aplicación de un</t>
  </si>
  <si>
    <t>tratamiento herbicida. Incluso recogida de la broza</t>
  </si>
  <si>
    <t>generada y carga sobre contenedor. Incluye:</t>
  </si>
  <si>
    <t>Preparación del herbicida. Aplicación del herbicida</t>
  </si>
  <si>
    <t>sobre la superficie a tratar. Recogida de la broza</t>
  </si>
  <si>
    <t>generada. Carga sobre contenedor. Incl. p.p. de</t>
  </si>
  <si>
    <t>medios auxiliares y costes indirectos.</t>
  </si>
  <si>
    <t>realización del informe y planos), para todos los</t>
  </si>
  <si>
    <t>trabajos mencionados en este proyecto excepto la</t>
  </si>
  <si>
    <t>reparación de las juntas de las cunetas de pluviales</t>
  </si>
  <si>
    <t>se necesitará una comprobación topográfica.</t>
  </si>
  <si>
    <t>Incluido la p.p. de medios auxiliares, costes indirectos</t>
  </si>
  <si>
    <t>y personal necesario para dicha comprobación.</t>
  </si>
  <si>
    <t>1.1.1.1</t>
  </si>
  <si>
    <t>1.2</t>
  </si>
  <si>
    <t>2.1 Movimiento de tierras en obra civil</t>
  </si>
  <si>
    <t>2.1.1 Excavaciones</t>
  </si>
  <si>
    <t>2.1.1.1</t>
  </si>
  <si>
    <t>tránsito duro, con medios mecánicos (15cm de</t>
  </si>
  <si>
    <t>profundidad), y carga a camión. Incl. p.p de medios</t>
  </si>
  <si>
    <t>auxiliares, costes indirectos y topografía. No se</t>
  </si>
  <si>
    <t>incluye el transporte del material excavado.</t>
  </si>
  <si>
    <t>2.1.1.2</t>
  </si>
  <si>
    <t>productos procedentes de la excavación de</t>
  </si>
  <si>
    <t>cualquier tipo de terreno dentro de la obra hasta 3</t>
  </si>
  <si>
    <t>km. Incluye: Transporte de tierras dentro de la obra y</t>
  </si>
  <si>
    <t>su correspondiente coeficiente de esponjamiento,</t>
  </si>
  <si>
    <t>de acuerdo con el tipo de terreno considerado. El</t>
  </si>
  <si>
    <t>precio incluye el tiempo de espera en obra durante</t>
  </si>
  <si>
    <t>las operaciones de carga, el viaje de ida, la</t>
  </si>
  <si>
    <t>descarga y el viaje de vuelta, pero no incluye la</t>
  </si>
  <si>
    <t>carga en obra. Incl. P.P de medios auxiliares, costes</t>
  </si>
  <si>
    <t>indirectos.</t>
  </si>
  <si>
    <t>2.1.1.3</t>
  </si>
  <si>
    <t>m, en cualquier tipo de terreno, con medios</t>
  </si>
  <si>
    <t>mecánicos, y carga a camión. Replanteo general y</t>
  </si>
  <si>
    <t>fijación de los puntos y niveles de referencia.</t>
  </si>
  <si>
    <t>Colocación de las camillas en las esquinas y</t>
  </si>
  <si>
    <t>extremos de las alineaciones. Excavación en</t>
  </si>
  <si>
    <t>sucesivas franjas horizontales y extracción de tierras.</t>
  </si>
  <si>
    <t>Refinado de fondos con extracción de las tierras.</t>
  </si>
  <si>
    <t>Carga a camión de los materiales excavados. El</t>
  </si>
  <si>
    <t>precio no incluye el transporte de los materiales</t>
  </si>
  <si>
    <t>excavados. Incl. P.P de medios auxiliares, costes</t>
  </si>
  <si>
    <t>indirectos y topografía.</t>
  </si>
  <si>
    <t>2.1.2 Perfilados, refinos y rasanteos</t>
  </si>
  <si>
    <t>2.1.2.1</t>
  </si>
  <si>
    <t>extendido o regulación de la capa con medios</t>
  </si>
  <si>
    <t>mecánicos, con pendiente del 2%. Incl. p.p de</t>
  </si>
  <si>
    <t>medios auxiliares, costes indirectos y topografía</t>
  </si>
  <si>
    <t>2.1.2.2</t>
  </si>
  <si>
    <t>mecánicos, con pendiente mínima para poder</t>
  </si>
  <si>
    <t>evacuar el agua de pluviales. Incl. p.p de medios</t>
  </si>
  <si>
    <t>auxiliares, costes indirectos y topografía</t>
  </si>
  <si>
    <t>2.1.2.3</t>
  </si>
  <si>
    <t>instalaciones, con tierra seleccionada procedente</t>
  </si>
  <si>
    <t>de la propia excavación y compactación en</t>
  </si>
  <si>
    <t>tongadas sucesivas de 20 cm de espesor máximo</t>
  </si>
  <si>
    <t>con bandeja vibrante de guiado manual. Incluso</t>
  </si>
  <si>
    <t>cinta o distintivo indicador de la instalación. Incluye:</t>
  </si>
  <si>
    <t>Extendido del material de relleno en tongadas de</t>
  </si>
  <si>
    <t>espesor uniforme. Humectación o desecación de</t>
  </si>
  <si>
    <t>cada tongada. Colocación de cinta o distintivo</t>
  </si>
  <si>
    <t>indicador de la instalación. Compactación. Criterio</t>
  </si>
  <si>
    <t>de medición de proyecto: Volumen medido sobre</t>
  </si>
  <si>
    <t>2.2 Movimiento de tierras</t>
  </si>
  <si>
    <t>2.2.1 Terraplenado</t>
  </si>
  <si>
    <t>2.2.1.1</t>
  </si>
  <si>
    <t>mediante el extendido en tongadas de espesor no</t>
  </si>
  <si>
    <t>superior a 15 cm de material de la propia</t>
  </si>
  <si>
    <t>excavación, que cumple los requisitos expuestos en</t>
  </si>
  <si>
    <t>el art. 330.3.1 del PG-3 y posterior compactación con</t>
  </si>
  <si>
    <t>medios mecánicos hasta alcanzar una densidad</t>
  </si>
  <si>
    <t>seca no inferior al 98% de la máxima obtenida en el</t>
  </si>
  <si>
    <t>ensayo Proctor Modificado, realizado según UNE</t>
  </si>
  <si>
    <t>103501, y ello cuantas veces sea necesario, hasta</t>
  </si>
  <si>
    <t>conseguir la cota de subrasante. Incluye: Replanteo</t>
  </si>
  <si>
    <t>general y fijación de los puntos y niveles de</t>
  </si>
  <si>
    <t>referencia. Trazado de los bordes de la base del</t>
  </si>
  <si>
    <t>terraplén. En el precio está incluido: la preparación</t>
  </si>
  <si>
    <t>de la superficie de apoyo, escarificado, refino,</t>
  </si>
  <si>
    <t>reperfilado y formación de pendientes, carga,</t>
  </si>
  <si>
    <t>transporte y extendido por tongadas de espesor</t>
  </si>
  <si>
    <t>uniforme, humectación o desecación de cada</t>
  </si>
  <si>
    <t>tongada, compactación por tongadas. El precio no</t>
  </si>
  <si>
    <t>incluye la realización del ensayo Proctor Modificado.</t>
  </si>
  <si>
    <t>Incluidos trabajos de topografía, p.p. de medios</t>
  </si>
  <si>
    <t>auxiliares y costes indirectos.</t>
  </si>
  <si>
    <t>3.1 Hormigones, aceros y encofrados</t>
  </si>
  <si>
    <t>3.1.1 Hormigones</t>
  </si>
  <si>
    <t>3.1.1.1</t>
  </si>
  <si>
    <t>bomba para formación de losa, muros, vertido,</t>
  </si>
  <si>
    <t>extendido, vibrado y curado. Con hormigones HA-</t>
  </si>
  <si>
    <t>35/B/20/IIa y HM-20/P/20 fabricados en la instalación</t>
  </si>
  <si>
    <t>3.1.2 Aceros</t>
  </si>
  <si>
    <t>3.1.2.1</t>
  </si>
  <si>
    <t>auxiliares y costes indirectos. Incluso alambre de atar</t>
  </si>
  <si>
    <t>y separadores. Incluye: Corte de la malla</t>
  </si>
  <si>
    <t>electrosoldada. Montaje y colocación de la malla</t>
  </si>
  <si>
    <t>electrosoldada. Sujeción de la malla electrosoldada.</t>
  </si>
  <si>
    <t>No se ha incrementado la medición por solapes, ya</t>
  </si>
  <si>
    <t>que en la descomposición se ha considerado un 20%</t>
  </si>
  <si>
    <t>más de superficie. Incl. P.P. medios auxiliares y costes</t>
  </si>
  <si>
    <t>3.1.2.2</t>
  </si>
  <si>
    <t>a dos caras con acabado tipo industrial para revestir,</t>
  </si>
  <si>
    <t>realizado con paneles metálicos modulares,</t>
  </si>
  <si>
    <t>amortizables en 150 usos, para formación de muro</t>
  </si>
  <si>
    <t>de hormigón armado, de hasta 3 m de altura y</t>
  </si>
  <si>
    <t>superficie plana, para contención de tierras. Incluso</t>
  </si>
  <si>
    <t>tubos de PVC para formación de mechinales;</t>
  </si>
  <si>
    <t>pasamuros para paso de los tensores; elementos de</t>
  </si>
  <si>
    <t>sustentación, fijación y apuntalamiento necesarios</t>
  </si>
  <si>
    <t>para su estabilidad; y líquido desencofrante para</t>
  </si>
  <si>
    <t>evitar la adherencia del hormigón al encofrado.</t>
  </si>
  <si>
    <t>Incluye: Limpieza y preparación del plano de apoyo.</t>
  </si>
  <si>
    <t>Replanteo del encofrado sobre la cimentación.</t>
  </si>
  <si>
    <t>Colocación de tubos para formación de</t>
  </si>
  <si>
    <t>mechinales. Colocación de pasamuros para paso</t>
  </si>
  <si>
    <t>de los tensores. Aplicación del líquido</t>
  </si>
  <si>
    <t>desencofrante. Montaje del sistema de encofrado.</t>
  </si>
  <si>
    <t>Colocación de elementos de sustentación, fijación y</t>
  </si>
  <si>
    <t>acodalamiento. Aplomado y nivelación del</t>
  </si>
  <si>
    <t>encofrado. Desmontaje del sistema de encofrado.</t>
  </si>
  <si>
    <t>Limpieza y almacenamiento del encofrado. Incl. P.P.</t>
  </si>
  <si>
    <t>4.1 Firmes y pavimentos</t>
  </si>
  <si>
    <t>4.1.1 Cortes</t>
  </si>
  <si>
    <t>4.1.1.1</t>
  </si>
  <si>
    <t>en masa (hasta 30 cm de espesor), mediante</t>
  </si>
  <si>
    <t>retroexcavadora con martillo rompedor, y carga</t>
  </si>
  <si>
    <t>mecánica sobre camión o contenedor. Incluye:</t>
  </si>
  <si>
    <t>Demolición del elemento. Fragmentación de los</t>
  </si>
  <si>
    <t>escombros en piezas manejables. Retirada y acopio</t>
  </si>
  <si>
    <t>de escombros. Limpieza de los restos de obra. Carga</t>
  </si>
  <si>
    <t>mecánica de escombros sobre camión o</t>
  </si>
  <si>
    <t>contenedor. Se medirá la superficie realmente</t>
  </si>
  <si>
    <t>demolida según especificaciones de Proyecto. Incl.</t>
  </si>
  <si>
    <t>p.p. medios auxiliares y costes indirectos.</t>
  </si>
  <si>
    <t>4.1.1.2</t>
  </si>
  <si>
    <t>máquina cortadora de pavimento, y carga manual</t>
  </si>
  <si>
    <t>sobre camión o contenedor. Incluye: Replanteo de</t>
  </si>
  <si>
    <t>las zonas a cortar. Corte del pavimento. Limpieza de</t>
  </si>
  <si>
    <t>los restos de obra. Carga manual de escombros</t>
  </si>
  <si>
    <t>sobre camión o contenedor. Se medirá la longitud</t>
  </si>
  <si>
    <t>realmente ejecutada según especificaciones de</t>
  </si>
  <si>
    <t>Proyecto. Incl. p.p. de medios auxiliares y costes</t>
  </si>
  <si>
    <t>4.1.1.3</t>
  </si>
  <si>
    <t>en masa de hasta 15 cm de espesor, con martillo</t>
  </si>
  <si>
    <t>neumático, y carga manual sobre camión o</t>
  </si>
  <si>
    <t>contenedor. Demolición del elemento.</t>
  </si>
  <si>
    <t>Fragmentación de los escombros en piezas</t>
  </si>
  <si>
    <t>manejables. Retirada y acopio de escombros.</t>
  </si>
  <si>
    <t>Limpieza de los restos de obra. Carga manual de</t>
  </si>
  <si>
    <t>escombros sobre camión o contenedor. Se medirá la</t>
  </si>
  <si>
    <t>superficie realmente demolida según</t>
  </si>
  <si>
    <t>especificaciones de Proyecto. Incl. p.p medios</t>
  </si>
  <si>
    <t>4.2 Cubiertas</t>
  </si>
  <si>
    <t>4.2.1 Puntos singulares</t>
  </si>
  <si>
    <t>4.2.1.1</t>
  </si>
  <si>
    <t>de la cuneta de pluviales y apertura de la grieta sea</t>
  </si>
  <si>
    <t>cual sea el ancho (relación ancho-profundo 2:1),</t>
  </si>
  <si>
    <t>con medios manuales o mecánicos, limpieza con</t>
  </si>
  <si>
    <t>aire y carga manual sobre camión o contenedor.</t>
  </si>
  <si>
    <t>Incluye: Retirada del elemento. Acopio del material</t>
  </si>
  <si>
    <t>retirado. Limpieza de los restos de obra. Carga</t>
  </si>
  <si>
    <t>manual del material retirado y restos de obra sobre</t>
  </si>
  <si>
    <t>camión o contenedor. Incluidos costes indirectos y</t>
  </si>
  <si>
    <t>p.p. de medios auxiliares.</t>
  </si>
  <si>
    <t>4.3 Equipamiento urbano</t>
  </si>
  <si>
    <t>4.3.1 Mobiliario urbano</t>
  </si>
  <si>
    <t>4.3.1.1</t>
  </si>
  <si>
    <t>posterior nivelado con mortero M5 hasta la nueva</t>
  </si>
  <si>
    <t>cota. Incl. medios auxiliares, costes indirectos y</t>
  </si>
  <si>
    <t>topografía.</t>
  </si>
  <si>
    <t>4.3.1.2</t>
  </si>
  <si>
    <t>hormigón en la berma norte, por medios manuales.</t>
  </si>
  <si>
    <t>En este precio está incluido la carga sobre camión y</t>
  </si>
  <si>
    <t>su retirada al gestor de residuos. Incluido p.p. de</t>
  </si>
  <si>
    <t>5.1.1</t>
  </si>
  <si>
    <t>simples de perfiles laminados en caliente de las series</t>
  </si>
  <si>
    <t>L (40x5mm), acabado galvanizado en caliente, con</t>
  </si>
  <si>
    <t>uniones soldadas en obra embebidas en los muros</t>
  </si>
  <si>
    <t>laterales mediante patillas. Incluye: Limpieza y</t>
  </si>
  <si>
    <t>preparación del plano de apoyo. Replanteo y</t>
  </si>
  <si>
    <t>marcado de los ejes. Aplomado y nivelación.</t>
  </si>
  <si>
    <t>Ejecución de las uniones soldadas. El precio incluye</t>
  </si>
  <si>
    <t>uniones soldadas, los cortes, los despuntes, las piezas</t>
  </si>
  <si>
    <t>especiales de anclaje (patillas), los casquillos,</t>
  </si>
  <si>
    <t>montaje y los elementos auxiliares de montaje. Incl.</t>
  </si>
  <si>
    <t>p.p. de medios auxiliares y costes indirectos.</t>
  </si>
  <si>
    <t>6.1 Bases y subbases</t>
  </si>
  <si>
    <t>6.1.1 EPS Bloques de Poliestireno Expandido</t>
  </si>
  <si>
    <t>6.1.1.1</t>
  </si>
  <si>
    <t>Poliestireno Expandido EPS300 (como el S300 de la</t>
  </si>
  <si>
    <t>marca Sundolitt o similar), para la construcción de la</t>
  </si>
  <si>
    <t>rampa de acceso a la celda 29 de densidad ≥40</t>
  </si>
  <si>
    <t>kg/m3 según UNE-EN 13163; resistencia a la</t>
  </si>
  <si>
    <t>compresión requerida para un 10% de deformación</t>
  </si>
  <si>
    <t>≥ 220 kPa según UNE-EN 826; resistencia a la</t>
  </si>
  <si>
    <t>compresión a corto plazo ≥ 300 kPa según UNE-EN</t>
  </si>
  <si>
    <t>1606. Medida la unidad totalmente instalada,</t>
  </si>
  <si>
    <t>incluidos recortes. i/ p.p de costes indirectos y medios</t>
  </si>
  <si>
    <t>auxiliares.</t>
  </si>
  <si>
    <t>6.2 Pavimentos urbanos</t>
  </si>
  <si>
    <t>6.2.1 Mezclas y riegos bituminosos</t>
  </si>
  <si>
    <t>6.2.1.1</t>
  </si>
  <si>
    <t>bituminosa continua en caliente AC32 base S, para</t>
  </si>
  <si>
    <t>capa base, de composición semidensa, con árido</t>
  </si>
  <si>
    <t>granítico de 32 mm de tamaño máximo y betún</t>
  </si>
  <si>
    <t>asfáltico de penetración. Con ejecución de</t>
  </si>
  <si>
    <t>pendientes del 2% en para desalojar el agua.</t>
  </si>
  <si>
    <t>Incluye: Replanteo de niveles. Transporte de la</t>
  </si>
  <si>
    <t>mezcla bituminosa. Extensión de la mezcla</t>
  </si>
  <si>
    <t>bituminosa. Compactación de la capa de mezcla</t>
  </si>
  <si>
    <t>bituminosa. Ejecución de juntas transversales y</t>
  </si>
  <si>
    <t>longitudinales en la capa de mezcla bituminosa.</t>
  </si>
  <si>
    <t>Limpieza final. Incl. p.p. de medios auxiliares y costes</t>
  </si>
  <si>
    <t>indirectos. Incluidos trabajos de topografía.</t>
  </si>
  <si>
    <t>6.2.1.2</t>
  </si>
  <si>
    <t>UNE 51603:2013) sobre los caminos. Con un</t>
  </si>
  <si>
    <t>contenido de betún entorno al 60%, con un</t>
  </si>
  <si>
    <t>contenido en fluidificante &gt;3% y un comportamiento</t>
  </si>
  <si>
    <t>a la rotura lento. Aproximadamente entre 1– 2 kg</t>
  </si>
  <si>
    <t>emulsión/m2 dependiendo el estado del suelo.</t>
  </si>
  <si>
    <t>Dicha dotación no será inferior en ningún caso a</t>
  </si>
  <si>
    <t>quinientos gramos por metro cuadrado (500 g/m2)</t>
  </si>
  <si>
    <t>de ligante residual. Incluye: barrido y preparación de</t>
  </si>
  <si>
    <t>la superficie soporte y aplicación de la emulsión</t>
  </si>
  <si>
    <t>bituminosa. I/ p.p de costes indirectos y medios</t>
  </si>
  <si>
    <t>auxiliares, trabajos de topografía.</t>
  </si>
  <si>
    <t>6.2.1.3</t>
  </si>
  <si>
    <t>bituminosa catiónica C60BF4 IMP, con un 60% de</t>
  </si>
  <si>
    <t>betún asfáltico como ligante y aditivo fluidificante.</t>
  </si>
  <si>
    <t>Incluye: Barrido y preparación de la superficie</t>
  </si>
  <si>
    <t>soporte. Aplicación de la emulsión bituminosa. Incl.</t>
  </si>
  <si>
    <t>p.p. de medios auxiliares y costes indirectos, trabajos</t>
  </si>
  <si>
    <t>de topografía.</t>
  </si>
  <si>
    <t>6.3 Bordes y límites de pavimentos</t>
  </si>
  <si>
    <t>6.3.1 Bordillos</t>
  </si>
  <si>
    <t>6.3.1.1</t>
  </si>
  <si>
    <t>(13x25) - B- H - U(R-6) - UNE-EN 1340, colocado sobre</t>
  </si>
  <si>
    <t>base de hormigón no estructural (HM-20/P/20) de 10</t>
  </si>
  <si>
    <t>cm de espesor (suministrado por Enresa) y rejuntado</t>
  </si>
  <si>
    <t>con mortero de cemento, industrial, M-5. Piezas de</t>
  </si>
  <si>
    <t>bordillo recto de hormigón, monocapa, con sección</t>
  </si>
  <si>
    <t>normalizada de calzada C9 (13x25) cm, clase</t>
  </si>
  <si>
    <t>climática B (absorción &lt;=6%), clase resistente a la</t>
  </si>
  <si>
    <t>abrasión H (huella &lt;=23 mm) y clase resistente a</t>
  </si>
  <si>
    <t>flexión U (R-6 N/mm²), de 50 cm de longitud, según</t>
  </si>
  <si>
    <t>UNE-EN 1340 y UNE 127340, colocadas sobre base de</t>
  </si>
  <si>
    <t>hormigón no estructural (HM-20/P/20) de espesor</t>
  </si>
  <si>
    <t>uniforme de 10 cm y 10 cm de anchura a cada lado</t>
  </si>
  <si>
    <t>del bordillo, vertido desde camión, extendido y</t>
  </si>
  <si>
    <t>vibrado con acabado maestreado, según</t>
  </si>
  <si>
    <t>pendientes del proyecto, incluido en este precio</t>
  </si>
  <si>
    <t>posterior rejuntado de anchura máxima 5 mm con</t>
  </si>
  <si>
    <t>mortero de cemento, industrial, M-5. Incluso topes o</t>
  </si>
  <si>
    <t>contrafuertes de 1/3 y 2/3 de la altura del bordillo, del</t>
  </si>
  <si>
    <t>lado de la calzada y al dorso respectivamente, con</t>
  </si>
  <si>
    <t>un mínimo de 10 cm. Así como está incluido el</t>
  </si>
  <si>
    <t>replanteo de alineaciones y niveles; vertido y</t>
  </si>
  <si>
    <t>extendido del hormigón en cama de apoyo;</t>
  </si>
  <si>
    <t>colocación, recibido y nivelación de las piezas,</t>
  </si>
  <si>
    <t>incluyendo topes o contrafuertes; relleno de juntas</t>
  </si>
  <si>
    <t>con mortero de cemento. Incl. p.p. de medios</t>
  </si>
  <si>
    <t>7.1 Impermeabilizaciones</t>
  </si>
  <si>
    <t>7.1.1 Juntas</t>
  </si>
  <si>
    <t>7.1.1.1</t>
  </si>
  <si>
    <t>anchura, en paramento exterior, con masilla</t>
  </si>
  <si>
    <t>selladora monocomponente de poliuretano,</t>
  </si>
  <si>
    <t>MasterSeal NP 474 "BASF" o similar, dureza Shore A</t>
  </si>
  <si>
    <t>aproximada de 25 y alargamiento en rotura &gt; 500%,</t>
  </si>
  <si>
    <t>aplicada con pistola sobre fondo de junta de 50 mm</t>
  </si>
  <si>
    <t>de diámetro. Incluso p/p de limpieza previa del</t>
  </si>
  <si>
    <t>soporte y protección de la superficie contigua a la</t>
  </si>
  <si>
    <t>junta, cubrición de la superficie de los flancos de la</t>
  </si>
  <si>
    <t>junta, para mejorar la adherencia de la masilla, con</t>
  </si>
  <si>
    <t>imprimación a base de poliuretano o similar y</t>
  </si>
  <si>
    <t>acabado mediante alisado del material con</t>
  </si>
  <si>
    <t>espátula. Incluye: Limpieza del soporte. Protección</t>
  </si>
  <si>
    <t>de la superficie contigua a la junta. Imprimación de</t>
  </si>
  <si>
    <t>los flancos de la junta “Master Seal P 147 de Basf” o</t>
  </si>
  <si>
    <t>similar. Aplicación de la masilla MasterSeal NP 474</t>
  </si>
  <si>
    <t>BASF o similar. Alisado final con espátula. Incluido</t>
  </si>
  <si>
    <t>7.1.1.2</t>
  </si>
  <si>
    <t>imprimación a base de poliuretano “Master Seal P</t>
  </si>
  <si>
    <t>147 de Basf” o similar y acabado mediante alisado</t>
  </si>
  <si>
    <t>del material con espátula. Incluye: Limpieza del</t>
  </si>
  <si>
    <t>soporte. Protección de la superficie contigua a la</t>
  </si>
  <si>
    <t>junta. Relleno del fondo de la junta con Master Seal</t>
  </si>
  <si>
    <t>920 o similar. Imprimación de los flancos de la junta</t>
  </si>
  <si>
    <t>“Master Seal P 147 de Basf” o similar. Aplicación de la</t>
  </si>
  <si>
    <t>masilla MasterSeal NP 474 "BASF" o similar. Alisado</t>
  </si>
  <si>
    <t>final con espátula. Incluido p.p. de medios auxiliares</t>
  </si>
  <si>
    <t>y costes indirectos.</t>
  </si>
  <si>
    <t>7.2 Geosintéticos</t>
  </si>
  <si>
    <t>7.2.1 Geotextiles</t>
  </si>
  <si>
    <t>7.2.1.1</t>
  </si>
  <si>
    <t>geotextil no tejido compuesto por fibras de</t>
  </si>
  <si>
    <t>polipropileno unidas por agujeteado, con una</t>
  </si>
  <si>
    <t>resistencia a la tracción longitudinal de 13,0 kN/m,</t>
  </si>
  <si>
    <t>una resistencia a la tracción transversal de 13,0 kN/m,</t>
  </si>
  <si>
    <t>una apertura de cono al ensayo de perforación</t>
  </si>
  <si>
    <t>dinámica según UNE-EN ISO 13433 inferior a 20,8 mm,</t>
  </si>
  <si>
    <t>resistencia CBR a punzonamiento 2,3 kN y una masa</t>
  </si>
  <si>
    <t>superficial de 180 g/m². Incluso p/p de cortes,</t>
  </si>
  <si>
    <t>fijaciones al terreno, resolución de solapes y uniones</t>
  </si>
  <si>
    <t>mediante soldadura por calor. Incluye: Colocación</t>
  </si>
  <si>
    <t>del geotextil sobre el terreno. Resolución de solapes</t>
  </si>
  <si>
    <t>y uniones. Fijación del geotextil al terreno. Así como</t>
  </si>
  <si>
    <t>7.2.2 Láminas separadoras</t>
  </si>
  <si>
    <t>7.2.2.1</t>
  </si>
  <si>
    <t>polietileno (LDPE), con una masa superficial de 180</t>
  </si>
  <si>
    <t>g/m² según UNE-EN 1849-2, colocada sobre talud de</t>
  </si>
  <si>
    <t>la celda; espesor 0,2 mm según UNE-EN 1849-2</t>
  </si>
  <si>
    <t>resistencia a la tracción longitudinal y trasversal &gt; 80</t>
  </si>
  <si>
    <t>N/50mm según UNE-EN 12311-2; alargamiento a la</t>
  </si>
  <si>
    <t>rotura longitudinal y transversal &gt; 600 % según UNE-EN</t>
  </si>
  <si>
    <t>12311-2. Medida la unidad totalmente instalada,</t>
  </si>
  <si>
    <t>incluidos solapes y soldadura. i/ p.p de costes</t>
  </si>
  <si>
    <t>indirectos y medios auxiliares.</t>
  </si>
  <si>
    <t>8.1 Señalización y soportes publicitarios</t>
  </si>
  <si>
    <t>8.1.1 Señalización vertical</t>
  </si>
  <si>
    <t>8.1.1.1</t>
  </si>
  <si>
    <t>20 km/h (R-301), circular, de 90 cm de diámetro, con</t>
  </si>
  <si>
    <t>retrorreflectancia nivel 1 (E.G.). Suministro y</t>
  </si>
  <si>
    <t>colocación sobre el soporte de señal vertical de</t>
  </si>
  <si>
    <t>tráfico de acero galvanizado, circular, de 90 cm de</t>
  </si>
  <si>
    <t>diámetro, con retrorreflectancia nivel 1 (E.G.). Incluso</t>
  </si>
  <si>
    <t>accesorios, soportes, tornillería y elementos de</t>
  </si>
  <si>
    <t>anclaje, montaje. Número de unidades previstas,</t>
  </si>
  <si>
    <t>según Norma 8.1-IC. i/ p.p de costes indirectos y</t>
  </si>
  <si>
    <t>medios auxiliares.</t>
  </si>
  <si>
    <t>8.1.1.2</t>
  </si>
  <si>
    <t>ceda el paso (R-1), triangular, de 90 cm de lado, con</t>
  </si>
  <si>
    <t>tráfico de acero galvanizado, triangular, de 90 cm</t>
  </si>
  <si>
    <t>de lado, con retrorreflectancia nivel 1 (E.G.). Incluso</t>
  </si>
  <si>
    <t>8.1.1.3</t>
  </si>
  <si>
    <t>vertical de tráfico de acero galvanizado de cruce (P-</t>
  </si>
  <si>
    <t>1a), triangular, de 90 cm de lado, con</t>
  </si>
  <si>
    <t>retrorreflectancia nivel 1 (E.G.). Incluso accesorios,</t>
  </si>
  <si>
    <t>soportes, tornillería y elementos de anclaje, montaje.</t>
  </si>
  <si>
    <t>Número de unidades previstas, según Norma 8.1-IC.</t>
  </si>
  <si>
    <t>i/ p.p de costes indirectos y medios auxiliares.</t>
  </si>
  <si>
    <t>9.1 Pavimentos</t>
  </si>
  <si>
    <t>9.1.1</t>
  </si>
  <si>
    <t>resistentes del terreno de la ampliación de la berma</t>
  </si>
  <si>
    <t>norte, y en la rampa de la celda 29, así como en la</t>
  </si>
  <si>
    <t>playa para movimiento de vehículos en el interior de</t>
  </si>
  <si>
    <t>esta, con zahorra artificial ZA20, y compactación en</t>
  </si>
  <si>
    <t>con compactador tándem autopropulsado, hasta</t>
  </si>
  <si>
    <t>alcanzar una densidad seca no inferior al 98% de la</t>
  </si>
  <si>
    <t>máxima obtenida en el ensayo Proctor Modificado,</t>
  </si>
  <si>
    <t>realizado según UNE 103501(cuando aplique).</t>
  </si>
  <si>
    <t>Incluye: Transporte y descarga del material de</t>
  </si>
  <si>
    <t>relleno a pie de tajo. Extendido del material de</t>
  </si>
  <si>
    <t>relleno en tongadas de espesor uniforme.</t>
  </si>
  <si>
    <t>Humectación (cuando aplique) o desecación de</t>
  </si>
  <si>
    <t>cada tongada, compactación. Incluido p.p de</t>
  </si>
  <si>
    <t>costes indirectos y medios auxiliares.</t>
  </si>
  <si>
    <t xml:space="preserve">9.1.2 </t>
  </si>
  <si>
    <t>espesor (hasta llegar a los 20cm) de gravilla de</t>
  </si>
  <si>
    <t>machaqueo de 5 a 10 mm de diámetro. Con</t>
  </si>
  <si>
    <t>contenido en finos (tamiz 0,063) &lt; 5 ‰ en masa</t>
  </si>
  <si>
    <t>según UNE-EN 933-1. Incluye: Transporte y descarga</t>
  </si>
  <si>
    <t>del material de relleno a pie de tajo. Extendido del</t>
  </si>
  <si>
    <t>material de relleno en tongadas de espesor</t>
  </si>
  <si>
    <t>uniforme. I/ p.p de costes indirectos, medios</t>
  </si>
  <si>
    <t>auxiliares, transporte y totalmente colocado.</t>
  </si>
  <si>
    <t>10.1 Mobiliario Urbano</t>
  </si>
  <si>
    <t>10.1.1</t>
  </si>
  <si>
    <t>barrera de seguridad simple, con nivel de</t>
  </si>
  <si>
    <t>contención H4b según UNE EN 1317, anchura de</t>
  </si>
  <si>
    <t>trabajo W3 o inferior, deflexión dinámica 1,00 m o</t>
  </si>
  <si>
    <t>inferior, índice de severidad A i/ captafaros, postes,</t>
  </si>
  <si>
    <t>p.p. de uniones, tornillería y anclajes, totalmente</t>
  </si>
  <si>
    <t>instalada; para dicha instalación se utilizará HM-20</t>
  </si>
  <si>
    <t>suministrado por Enresa. Incluso anclaje de</t>
  </si>
  <si>
    <t>montantes y limpieza; p.p de costes indirectos y</t>
  </si>
  <si>
    <t>medios auxiliares. Nota: se medirá la transición o</t>
  </si>
  <si>
    <t>abatimiento como longitud de barrera.</t>
  </si>
  <si>
    <t>10.1.2</t>
  </si>
  <si>
    <t>carga hasta F900 según EN-1433 (modelo CANAL</t>
  </si>
  <si>
    <t>MONOBLOCK RD200V 10.0 1000MM H430 F900 de</t>
  </si>
  <si>
    <t>ACO o similar). Monolítico con reja integrada de</t>
  </si>
  <si>
    <t>hormigón polímero, de sección de 503 cm² y forma</t>
  </si>
  <si>
    <t>transversal en V. Longitud total de 1000 mm, altura</t>
  </si>
  <si>
    <t>exterior 430 mm y ancho exterior 260 mm. Ancho</t>
  </si>
  <si>
    <t>interior nominal 200 mm, colocada sobre solera de</t>
  </si>
  <si>
    <t>hormigón en masa HM-20 (suministrado por Enresa)</t>
  </si>
  <si>
    <t>de 10 cm de espesor. Incluso accesorios de montaje,</t>
  </si>
  <si>
    <t>piezas especiales y elementos de sujeción. Incluye:</t>
  </si>
  <si>
    <t>Replanteo del recorrido de la canaleta de drenaje.</t>
  </si>
  <si>
    <t>Vertido y compactación del hormigón en formación</t>
  </si>
  <si>
    <t>de solera. Montaje, conexionado y comprobación</t>
  </si>
  <si>
    <t>de su correcto funcionamiento. Se medirá la longitud</t>
  </si>
  <si>
    <t>Proyecto. Incluidos trabajos de topografía,</t>
  </si>
  <si>
    <t>transporte, p.p. de medios auxiliares, y costes</t>
  </si>
  <si>
    <t>10.2 Pavimentos Exteriores</t>
  </si>
  <si>
    <t>10.2.1 Explanadas, caminos y senderos</t>
  </si>
  <si>
    <t>10.2.1.1</t>
  </si>
  <si>
    <t>Cemento, vertiendo una lechada de cemento CEM</t>
  </si>
  <si>
    <t>II / A-L 32,5 N, para conseguir un suelo estabilizado</t>
  </si>
  <si>
    <t>tipo S-EST3 conforme a los requisitos expuestos en el</t>
  </si>
  <si>
    <t>artículo 512 del PG-3. Incluso transporte, p/p de</t>
  </si>
  <si>
    <t>escarificación previa, distribución de la lechada,</t>
  </si>
  <si>
    <t>mezcla del suelo con el conglomerante,</t>
  </si>
  <si>
    <t>compactación de la mezcla, refino de la superficie,</t>
  </si>
  <si>
    <t>ejecución de las juntas de construcción y curado.</t>
  </si>
  <si>
    <t>Preparación de la superficie. Escarificación del suelo.</t>
  </si>
  <si>
    <t>Preparación y extendido de la lechada. Ejecución</t>
  </si>
  <si>
    <t>de la mezcla con el suelo. Compactación. Refino de</t>
  </si>
  <si>
    <t>la superficie. Ejecución de las juntas. Curado.</t>
  </si>
  <si>
    <t>Incluidos trabajos de topografía p.p. de medios</t>
  </si>
  <si>
    <t>Importe (€)</t>
  </si>
  <si>
    <t>m2</t>
  </si>
  <si>
    <t>Limpieza de arbustos y hierbas en superficie</t>
  </si>
  <si>
    <t>m3</t>
  </si>
  <si>
    <t>Excavación para explanación en terreno de</t>
  </si>
  <si>
    <t>día</t>
  </si>
  <si>
    <t>Levantamiento topográfico (incluido la</t>
  </si>
  <si>
    <t>Transporte de tierras con camión de 12 t de los</t>
  </si>
  <si>
    <t>Excavación en zanja hasta una profundidad de 2</t>
  </si>
  <si>
    <t>Perfilado y formación de pendientes incluido el</t>
  </si>
  <si>
    <t>Relleno envolvente y principal de zanjas para</t>
  </si>
  <si>
    <t>Terraplenado para coronación de terraplén,</t>
  </si>
  <si>
    <t>Transporte de Hormigón (hasta 3km), vertido con</t>
  </si>
  <si>
    <t>Malla electrosoldada ME 15x15 Ø 12-12 B 500 SD</t>
  </si>
  <si>
    <t>Montaje y desmontaje de sistema de encofrado</t>
  </si>
  <si>
    <t>Demolición de pavimento exterior de hormigón</t>
  </si>
  <si>
    <t>m</t>
  </si>
  <si>
    <t>Corte de pavimento de hormigón, mediante</t>
  </si>
  <si>
    <t>Demolición de solera o pavimento de hormigón</t>
  </si>
  <si>
    <t>Retirada de material de relleno en juntas existentes</t>
  </si>
  <si>
    <t>Ud</t>
  </si>
  <si>
    <t>Levantamiento de tapas de arquetas y pozos y</t>
  </si>
  <si>
    <t>Demolición de bajantes prefabricadas de</t>
  </si>
  <si>
    <t>kg</t>
  </si>
  <si>
    <t>Acero UNE-EN 10025 S275JR, formado por piezas</t>
  </si>
  <si>
    <t xml:space="preserve">m3 </t>
  </si>
  <si>
    <t>Suministro y colocación de bloques de</t>
  </si>
  <si>
    <t>Capa de hasta 10 cm de espesor de mezcla</t>
  </si>
  <si>
    <t>Riego de Antipolvo tipo Aniónico A60BFL (según</t>
  </si>
  <si>
    <t>Riego de imprimación con 1,5 kg/m² de emulsión</t>
  </si>
  <si>
    <t>Suministro y colocación de bordillo Recto MC - C9</t>
  </si>
  <si>
    <t>Sellado de junta de dilatación de hasta 40 mm de</t>
  </si>
  <si>
    <t>Suministro y colocación sobre el terreno de</t>
  </si>
  <si>
    <t>Suministro y colocación de lámina separadora de</t>
  </si>
  <si>
    <t>Señal vertical de tráfico de acero galvanizado de</t>
  </si>
  <si>
    <t>Suministro y colocación sobre el soporte de señal</t>
  </si>
  <si>
    <t>Relleno para la mejora de las propiedades</t>
  </si>
  <si>
    <t>Suministro y extendido de capas de 2 cm de</t>
  </si>
  <si>
    <t>Suministro y colocación de pertil metálico tipo</t>
  </si>
  <si>
    <t>Canal de drenaje de hormigón polímero, clase de</t>
  </si>
  <si>
    <t>Estabilización de explanada "in situ" con Suelo-</t>
  </si>
  <si>
    <t>Unidad</t>
  </si>
  <si>
    <t>5.1 Acero</t>
  </si>
  <si>
    <t>Medición</t>
  </si>
  <si>
    <t>Precio (€)</t>
  </si>
  <si>
    <t>Total Capítulo 2</t>
  </si>
  <si>
    <t>Total Capítulo 1</t>
  </si>
  <si>
    <t>Total Capítulo 3</t>
  </si>
  <si>
    <t>Total Capítulo 4</t>
  </si>
  <si>
    <t>Total Capítulo 5</t>
  </si>
  <si>
    <t>Total Capítulo 6</t>
  </si>
  <si>
    <t>Total Capítulo 7</t>
  </si>
  <si>
    <t>Total Capítulo 8</t>
  </si>
  <si>
    <t>Total Capítulo 9</t>
  </si>
  <si>
    <t>Total Capítulo 10</t>
  </si>
  <si>
    <t>Gestión de Residuos</t>
  </si>
  <si>
    <t>Documentación y Calidad</t>
  </si>
  <si>
    <t>Prevención Seguridad y salud</t>
  </si>
  <si>
    <t>Total materiales + Ejecución + Costes indirectos</t>
  </si>
  <si>
    <t>Total Subcapítulo 2.2</t>
  </si>
  <si>
    <t>Total Subcapítulo 2.1</t>
  </si>
  <si>
    <t>Total Subcapítulo 3.1.1</t>
  </si>
  <si>
    <t>Total Subcapítulo 3.1.2</t>
  </si>
  <si>
    <t>Total Subcapítulo 2.1.2</t>
  </si>
  <si>
    <t>Total Subcapítulo 2.1.1</t>
  </si>
  <si>
    <t>Total Subcapítulo 4.1</t>
  </si>
  <si>
    <t>Total Subcapítulo 4.2</t>
  </si>
  <si>
    <t>Total Subcapítulo 4.3</t>
  </si>
  <si>
    <t>Total Subcapítulo 6.1</t>
  </si>
  <si>
    <t>Total Subcapítulo 6.2</t>
  </si>
  <si>
    <t>Total Subcapítulo 6.3</t>
  </si>
  <si>
    <t>Total Subcapítulo 7.1</t>
  </si>
  <si>
    <t>Total Subcapítulo 7.2.1</t>
  </si>
  <si>
    <t>Total Subcapítulo 7.2.2</t>
  </si>
  <si>
    <t>Total Subcapítulo 10.1</t>
  </si>
  <si>
    <t>Total Subcapítulo 10.2</t>
  </si>
  <si>
    <t>IVA (21%)</t>
  </si>
  <si>
    <t>IMPORTE TOTAL OFERTADO (IVA INCLUIDO)</t>
  </si>
  <si>
    <t>1.2 Otros</t>
  </si>
  <si>
    <t>Capítulo Nº1. Actuaciones previas</t>
  </si>
  <si>
    <t>Capítulo Nº2. Acondicionamiento del terreno</t>
  </si>
  <si>
    <t xml:space="preserve">las secciones teóricas de la excavación, según documentación gráfica
de Proyecto, sin incluir los incrementos por excesos de excavación no autorizados. </t>
  </si>
  <si>
    <t>Capítulo Nº3. Cimentaciones</t>
  </si>
  <si>
    <t>de El Cabril. De acuerdo con la EHE-08.</t>
  </si>
  <si>
    <t>Incl. P.P. medios auxiliares, costes indirectos y</t>
  </si>
  <si>
    <t>topografía (Hormigón suministrado por Enresa).</t>
  </si>
  <si>
    <t>Incluso alambre de atar y separadores. Incl. P.P. medios</t>
  </si>
  <si>
    <t xml:space="preserve">6x2,20 UNE-36060:2014, colocada en obra, en la rampa. </t>
  </si>
  <si>
    <t>Total Subcapítulo 3.1</t>
  </si>
  <si>
    <t>Capítulo Nº4. Demoliciones</t>
  </si>
  <si>
    <t>Total Subcapítulo 4.1.1</t>
  </si>
  <si>
    <t>Total Subcapítulo 4.2.1</t>
  </si>
  <si>
    <t>Total Subcapítulo 4.3.1</t>
  </si>
  <si>
    <t>Capítulo Nº5. Estructuras</t>
  </si>
  <si>
    <t>Total Subcapítulo 5.1</t>
  </si>
  <si>
    <t>Capítulo Nº6. Firmes y pavimentos urbanos</t>
  </si>
  <si>
    <t>Total Subcapítulo 6.1.1</t>
  </si>
  <si>
    <t>Total Subcapítulo 6.2.1</t>
  </si>
  <si>
    <t>Total Subcapítulo 6.3.1</t>
  </si>
  <si>
    <t>Capítulo Nº7. Aislamientos e impermeabilizaciones</t>
  </si>
  <si>
    <t>Total Subcapítulo 2.2.1</t>
  </si>
  <si>
    <t>Total Subcapítulo 7.1.1</t>
  </si>
  <si>
    <t>Total Subcapítulo 7.2</t>
  </si>
  <si>
    <t>Capítulo Nº8. Equipamiento urbano</t>
  </si>
  <si>
    <t>Total Subcapítulo 8.1.1</t>
  </si>
  <si>
    <t>Capítulo Nº9. Revestimientos y trasdosados</t>
  </si>
  <si>
    <t>Total Subcapítulo 9.1</t>
  </si>
  <si>
    <t>Capítulo Nº10. Urbanización interior</t>
  </si>
  <si>
    <t>Total Subcapítulo 10.2.1</t>
  </si>
  <si>
    <t>Total Subcapítulo 8.1</t>
  </si>
  <si>
    <t>IMPORTE TOTAL OFERTADO (IVA EXCLUIDO)</t>
  </si>
  <si>
    <r>
      <t>*</t>
    </r>
    <r>
      <rPr>
        <b/>
        <i/>
        <u/>
        <sz val="12"/>
        <color theme="1"/>
        <rFont val="Calibri"/>
        <family val="2"/>
        <scheme val="minor"/>
      </rPr>
      <t>NOTA</t>
    </r>
    <r>
      <rPr>
        <b/>
        <i/>
        <sz val="12"/>
        <color theme="1"/>
        <rFont val="Calibri"/>
        <family val="2"/>
        <scheme val="minor"/>
      </rPr>
      <t>: Se deberán cumplimentar las celdas sombreadas en amarillo.</t>
    </r>
  </si>
  <si>
    <r>
      <t>**</t>
    </r>
    <r>
      <rPr>
        <b/>
        <i/>
        <u/>
        <sz val="12"/>
        <color theme="1"/>
        <rFont val="Calibri"/>
        <family val="2"/>
        <scheme val="minor"/>
      </rPr>
      <t>NOTA</t>
    </r>
    <r>
      <rPr>
        <b/>
        <i/>
        <sz val="12"/>
        <color theme="1"/>
        <rFont val="Calibri"/>
        <family val="2"/>
        <scheme val="minor"/>
      </rPr>
      <t>: Todas las partidas deben llevar incluidos los gastos generales y el beneficio industrial.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</si>
</sst>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4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6" xfId="0" applyFont="1" applyBorder="1"/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4" fontId="3" fillId="2" borderId="3" xfId="0" applyNumberFormat="1" applyFont="1" applyFill="1" applyBorder="1" applyAlignment="1"/>
    <xf numFmtId="4" fontId="4" fillId="0" borderId="6" xfId="0" applyNumberFormat="1" applyFont="1" applyBorder="1"/>
    <xf numFmtId="4" fontId="4" fillId="0" borderId="9" xfId="0" applyNumberFormat="1" applyFont="1" applyBorder="1"/>
    <xf numFmtId="4" fontId="4" fillId="0" borderId="5" xfId="0" applyNumberFormat="1" applyFont="1" applyBorder="1"/>
    <xf numFmtId="4" fontId="4" fillId="0" borderId="0" xfId="0" applyNumberFormat="1" applyFont="1"/>
    <xf numFmtId="4" fontId="3" fillId="2" borderId="4" xfId="0" applyNumberFormat="1" applyFont="1" applyFill="1" applyBorder="1" applyAlignment="1"/>
    <xf numFmtId="4" fontId="2" fillId="0" borderId="0" xfId="0" applyNumberFormat="1" applyFont="1"/>
    <xf numFmtId="4" fontId="2" fillId="0" borderId="10" xfId="0" applyNumberFormat="1" applyFont="1" applyBorder="1"/>
    <xf numFmtId="4" fontId="2" fillId="0" borderId="11" xfId="0" applyNumberFormat="1" applyFont="1" applyBorder="1"/>
    <xf numFmtId="4" fontId="2" fillId="0" borderId="12" xfId="0" applyNumberFormat="1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4" fontId="4" fillId="0" borderId="8" xfId="0" applyNumberFormat="1" applyFont="1" applyBorder="1"/>
    <xf numFmtId="4" fontId="1" fillId="0" borderId="9" xfId="0" applyNumberFormat="1" applyFont="1" applyBorder="1"/>
    <xf numFmtId="4" fontId="1" fillId="0" borderId="1" xfId="0" applyNumberFormat="1" applyFont="1" applyBorder="1"/>
    <xf numFmtId="4" fontId="1" fillId="0" borderId="4" xfId="0" applyNumberFormat="1" applyFont="1" applyBorder="1"/>
    <xf numFmtId="4" fontId="1" fillId="4" borderId="1" xfId="0" applyNumberFormat="1" applyFont="1" applyFill="1" applyBorder="1"/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5" fillId="0" borderId="0" xfId="0" applyFont="1"/>
    <xf numFmtId="4" fontId="1" fillId="0" borderId="1" xfId="0" applyNumberFormat="1" applyFont="1" applyFill="1" applyBorder="1"/>
    <xf numFmtId="4" fontId="6" fillId="0" borderId="0" xfId="0" applyNumberFormat="1" applyFont="1" applyAlignment="1">
      <alignment horizontal="center"/>
    </xf>
    <xf numFmtId="4" fontId="1" fillId="4" borderId="10" xfId="0" applyNumberFormat="1" applyFont="1" applyFill="1" applyBorder="1"/>
    <xf numFmtId="2" fontId="4" fillId="5" borderId="6" xfId="0" applyNumberFormat="1" applyFont="1" applyFill="1" applyBorder="1"/>
    <xf numFmtId="2" fontId="4" fillId="5" borderId="5" xfId="0" applyNumberFormat="1" applyFont="1" applyFill="1" applyBorder="1"/>
    <xf numFmtId="0" fontId="4" fillId="5" borderId="6" xfId="0" applyFont="1" applyFill="1" applyBorder="1"/>
    <xf numFmtId="0" fontId="4" fillId="5" borderId="5" xfId="0" applyFont="1" applyFill="1" applyBorder="1"/>
    <xf numFmtId="0" fontId="4" fillId="0" borderId="11" xfId="0" applyFont="1" applyBorder="1" applyAlignment="1">
      <alignment wrapText="1"/>
    </xf>
    <xf numFmtId="4" fontId="1" fillId="0" borderId="12" xfId="0" applyNumberFormat="1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4" fontId="3" fillId="0" borderId="4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4" fontId="3" fillId="4" borderId="2" xfId="0" applyNumberFormat="1" applyFont="1" applyFill="1" applyBorder="1" applyAlignment="1">
      <alignment horizontal="center"/>
    </xf>
    <xf numFmtId="4" fontId="3" fillId="4" borderId="4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4" fontId="2" fillId="5" borderId="1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4" fontId="1" fillId="0" borderId="1" xfId="0" applyNumberFormat="1" applyFont="1" applyBorder="1" applyAlignment="1">
      <alignment horizontal="center"/>
    </xf>
    <xf numFmtId="0" fontId="7" fillId="6" borderId="13" xfId="0" applyFont="1" applyFill="1" applyBorder="1" applyAlignment="1">
      <alignment horizontal="right" vertical="center"/>
    </xf>
    <xf numFmtId="0" fontId="7" fillId="6" borderId="14" xfId="0" applyFont="1" applyFill="1" applyBorder="1" applyAlignment="1">
      <alignment horizontal="right" vertical="center"/>
    </xf>
    <xf numFmtId="0" fontId="7" fillId="6" borderId="15" xfId="0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8" fillId="0" borderId="13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9" fillId="5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2D0D-EB76-4E11-94AA-8F8E1065B208}">
  <dimension ref="A3:H517"/>
  <sheetViews>
    <sheetView tabSelected="1" topLeftCell="C199" zoomScale="90" zoomScaleNormal="90" workbookViewId="0">
      <selection activeCell="D217" sqref="D217:E217"/>
    </sheetView>
  </sheetViews>
  <sheetFormatPr baseColWidth="10" defaultRowHeight="14.4" x14ac:dyDescent="0.3"/>
  <cols>
    <col min="1" max="1" width="11.5546875" style="13"/>
    <col min="2" max="2" width="13.33203125" style="14" bestFit="1" customWidth="1"/>
    <col min="3" max="3" width="52.6640625" style="13" customWidth="1"/>
    <col min="4" max="4" width="26.33203125" style="20" customWidth="1"/>
    <col min="5" max="5" width="11.5546875" style="13"/>
    <col min="6" max="6" width="11.5546875" style="22"/>
    <col min="7" max="7" width="11.5546875" style="34"/>
  </cols>
  <sheetData>
    <row r="3" spans="1:6" x14ac:dyDescent="0.3">
      <c r="A3" s="1" t="s">
        <v>2</v>
      </c>
      <c r="B3" s="1" t="s">
        <v>458</v>
      </c>
      <c r="C3" s="2" t="s">
        <v>3</v>
      </c>
      <c r="D3" s="15" t="s">
        <v>460</v>
      </c>
      <c r="E3" s="2" t="s">
        <v>461</v>
      </c>
      <c r="F3" s="15" t="s">
        <v>417</v>
      </c>
    </row>
    <row r="4" spans="1:6" x14ac:dyDescent="0.3">
      <c r="A4" s="50" t="s">
        <v>496</v>
      </c>
      <c r="B4" s="51"/>
      <c r="C4" s="51"/>
      <c r="D4" s="51"/>
      <c r="E4" s="51"/>
      <c r="F4" s="52"/>
    </row>
    <row r="5" spans="1:6" x14ac:dyDescent="0.3">
      <c r="A5" s="3" t="s">
        <v>0</v>
      </c>
      <c r="B5" s="4"/>
      <c r="C5" s="4"/>
      <c r="D5" s="16"/>
      <c r="E5" s="4"/>
      <c r="F5" s="21"/>
    </row>
    <row r="6" spans="1:6" x14ac:dyDescent="0.3">
      <c r="A6" s="3" t="s">
        <v>1</v>
      </c>
      <c r="B6" s="4"/>
      <c r="C6" s="4"/>
      <c r="D6" s="16"/>
      <c r="E6" s="4"/>
      <c r="F6" s="21"/>
    </row>
    <row r="7" spans="1:6" x14ac:dyDescent="0.3">
      <c r="A7" s="7" t="s">
        <v>17</v>
      </c>
      <c r="B7" s="8" t="s">
        <v>418</v>
      </c>
      <c r="C7" s="7" t="s">
        <v>419</v>
      </c>
      <c r="D7" s="17">
        <v>2035</v>
      </c>
      <c r="E7" s="40"/>
      <c r="F7" s="23">
        <f>D7*E7</f>
        <v>0</v>
      </c>
    </row>
    <row r="8" spans="1:6" x14ac:dyDescent="0.3">
      <c r="A8" s="7"/>
      <c r="B8" s="8"/>
      <c r="C8" s="7" t="s">
        <v>4</v>
      </c>
      <c r="D8" s="17"/>
      <c r="E8" s="9"/>
      <c r="F8" s="24"/>
    </row>
    <row r="9" spans="1:6" x14ac:dyDescent="0.3">
      <c r="A9" s="7"/>
      <c r="B9" s="8"/>
      <c r="C9" s="7" t="s">
        <v>5</v>
      </c>
      <c r="D9" s="17"/>
      <c r="E9" s="9"/>
      <c r="F9" s="24"/>
    </row>
    <row r="10" spans="1:6" x14ac:dyDescent="0.3">
      <c r="A10" s="7"/>
      <c r="B10" s="8"/>
      <c r="C10" s="7" t="s">
        <v>6</v>
      </c>
      <c r="D10" s="17"/>
      <c r="E10" s="9"/>
      <c r="F10" s="24"/>
    </row>
    <row r="11" spans="1:6" x14ac:dyDescent="0.3">
      <c r="A11" s="7"/>
      <c r="B11" s="8"/>
      <c r="C11" s="7" t="s">
        <v>7</v>
      </c>
      <c r="D11" s="17"/>
      <c r="E11" s="9"/>
      <c r="F11" s="24"/>
    </row>
    <row r="12" spans="1:6" x14ac:dyDescent="0.3">
      <c r="A12" s="7"/>
      <c r="B12" s="8"/>
      <c r="C12" s="7" t="s">
        <v>8</v>
      </c>
      <c r="D12" s="17"/>
      <c r="E12" s="9"/>
      <c r="F12" s="24"/>
    </row>
    <row r="13" spans="1:6" x14ac:dyDescent="0.3">
      <c r="A13" s="7"/>
      <c r="B13" s="8"/>
      <c r="C13" s="7" t="s">
        <v>9</v>
      </c>
      <c r="D13" s="17"/>
      <c r="E13" s="9"/>
      <c r="F13" s="24"/>
    </row>
    <row r="14" spans="1:6" x14ac:dyDescent="0.3">
      <c r="A14" s="10"/>
      <c r="B14" s="11"/>
      <c r="C14" s="10" t="s">
        <v>10</v>
      </c>
      <c r="D14" s="18"/>
      <c r="E14" s="12"/>
      <c r="F14" s="25"/>
    </row>
    <row r="15" spans="1:6" x14ac:dyDescent="0.3">
      <c r="A15" s="3" t="s">
        <v>495</v>
      </c>
      <c r="B15" s="4"/>
      <c r="C15" s="4"/>
      <c r="D15" s="16"/>
      <c r="E15" s="4"/>
      <c r="F15" s="21"/>
    </row>
    <row r="16" spans="1:6" x14ac:dyDescent="0.3">
      <c r="A16" s="5" t="s">
        <v>18</v>
      </c>
      <c r="B16" s="6" t="s">
        <v>422</v>
      </c>
      <c r="C16" s="5" t="s">
        <v>423</v>
      </c>
      <c r="D16" s="19">
        <v>5</v>
      </c>
      <c r="E16" s="41"/>
      <c r="F16" s="23">
        <f>D16*E16</f>
        <v>0</v>
      </c>
    </row>
    <row r="17" spans="1:6" x14ac:dyDescent="0.3">
      <c r="A17" s="7"/>
      <c r="B17" s="8"/>
      <c r="C17" s="7" t="s">
        <v>11</v>
      </c>
      <c r="D17" s="17"/>
      <c r="E17" s="9"/>
      <c r="F17" s="24"/>
    </row>
    <row r="18" spans="1:6" x14ac:dyDescent="0.3">
      <c r="A18" s="7"/>
      <c r="B18" s="8"/>
      <c r="C18" s="7" t="s">
        <v>12</v>
      </c>
      <c r="D18" s="17"/>
      <c r="E18" s="9"/>
      <c r="F18" s="24"/>
    </row>
    <row r="19" spans="1:6" x14ac:dyDescent="0.3">
      <c r="A19" s="7"/>
      <c r="B19" s="8"/>
      <c r="C19" s="7" t="s">
        <v>13</v>
      </c>
      <c r="D19" s="17"/>
      <c r="E19" s="9"/>
      <c r="F19" s="24"/>
    </row>
    <row r="20" spans="1:6" x14ac:dyDescent="0.3">
      <c r="A20" s="7"/>
      <c r="B20" s="8"/>
      <c r="C20" s="7" t="s">
        <v>14</v>
      </c>
      <c r="D20" s="17"/>
      <c r="E20" s="9"/>
      <c r="F20" s="24"/>
    </row>
    <row r="21" spans="1:6" x14ac:dyDescent="0.3">
      <c r="A21" s="7"/>
      <c r="B21" s="8"/>
      <c r="C21" s="7" t="s">
        <v>15</v>
      </c>
      <c r="D21" s="17"/>
      <c r="E21" s="9"/>
      <c r="F21" s="24"/>
    </row>
    <row r="22" spans="1:6" x14ac:dyDescent="0.3">
      <c r="A22" s="10"/>
      <c r="B22" s="11"/>
      <c r="C22" s="10" t="s">
        <v>16</v>
      </c>
      <c r="D22" s="18"/>
      <c r="E22" s="12"/>
      <c r="F22" s="25"/>
    </row>
    <row r="23" spans="1:6" x14ac:dyDescent="0.3">
      <c r="A23" s="26"/>
      <c r="B23" s="27"/>
      <c r="C23" s="28"/>
      <c r="D23" s="29"/>
      <c r="E23" s="28"/>
      <c r="F23" s="31"/>
    </row>
    <row r="24" spans="1:6" x14ac:dyDescent="0.3">
      <c r="A24" s="26"/>
      <c r="B24" s="27"/>
      <c r="C24" s="28"/>
      <c r="D24" s="53" t="s">
        <v>463</v>
      </c>
      <c r="E24" s="54"/>
      <c r="F24" s="33">
        <f>F7+F16</f>
        <v>0</v>
      </c>
    </row>
    <row r="25" spans="1:6" x14ac:dyDescent="0.3">
      <c r="A25" s="3" t="s">
        <v>497</v>
      </c>
      <c r="B25" s="4"/>
      <c r="C25" s="4"/>
      <c r="D25" s="16"/>
      <c r="E25" s="4"/>
      <c r="F25" s="21"/>
    </row>
    <row r="26" spans="1:6" x14ac:dyDescent="0.3">
      <c r="A26" s="3" t="s">
        <v>19</v>
      </c>
      <c r="B26" s="4"/>
      <c r="C26" s="4"/>
      <c r="D26" s="16"/>
      <c r="E26" s="4"/>
      <c r="F26" s="21"/>
    </row>
    <row r="27" spans="1:6" x14ac:dyDescent="0.3">
      <c r="A27" s="3" t="s">
        <v>20</v>
      </c>
      <c r="B27" s="4"/>
      <c r="C27" s="4"/>
      <c r="D27" s="16"/>
      <c r="E27" s="4"/>
      <c r="F27" s="21"/>
    </row>
    <row r="28" spans="1:6" x14ac:dyDescent="0.3">
      <c r="A28" s="7" t="s">
        <v>21</v>
      </c>
      <c r="B28" s="8" t="s">
        <v>420</v>
      </c>
      <c r="C28" s="7" t="s">
        <v>421</v>
      </c>
      <c r="D28" s="17">
        <v>1462.5</v>
      </c>
      <c r="E28" s="42"/>
      <c r="F28" s="23">
        <f>D28*E28</f>
        <v>0</v>
      </c>
    </row>
    <row r="29" spans="1:6" x14ac:dyDescent="0.3">
      <c r="A29" s="7"/>
      <c r="B29" s="8"/>
      <c r="C29" s="7" t="s">
        <v>22</v>
      </c>
      <c r="D29" s="17"/>
      <c r="E29" s="9"/>
      <c r="F29" s="24"/>
    </row>
    <row r="30" spans="1:6" x14ac:dyDescent="0.3">
      <c r="A30" s="7"/>
      <c r="B30" s="8"/>
      <c r="C30" s="7" t="s">
        <v>23</v>
      </c>
      <c r="D30" s="17"/>
      <c r="E30" s="9"/>
      <c r="F30" s="24"/>
    </row>
    <row r="31" spans="1:6" x14ac:dyDescent="0.3">
      <c r="A31" s="7"/>
      <c r="B31" s="8"/>
      <c r="C31" s="7" t="s">
        <v>24</v>
      </c>
      <c r="D31" s="17"/>
      <c r="E31" s="9"/>
      <c r="F31" s="24"/>
    </row>
    <row r="32" spans="1:6" x14ac:dyDescent="0.3">
      <c r="A32" s="10"/>
      <c r="B32" s="11"/>
      <c r="C32" s="10" t="s">
        <v>25</v>
      </c>
      <c r="D32" s="18"/>
      <c r="E32" s="12"/>
      <c r="F32" s="25"/>
    </row>
    <row r="33" spans="1:6" x14ac:dyDescent="0.3">
      <c r="A33" s="5" t="s">
        <v>26</v>
      </c>
      <c r="B33" s="6" t="s">
        <v>420</v>
      </c>
      <c r="C33" s="5" t="s">
        <v>424</v>
      </c>
      <c r="D33" s="19">
        <v>2025.01</v>
      </c>
      <c r="E33" s="43"/>
      <c r="F33" s="23">
        <f>D33*E33</f>
        <v>0</v>
      </c>
    </row>
    <row r="34" spans="1:6" x14ac:dyDescent="0.3">
      <c r="A34" s="7"/>
      <c r="B34" s="8"/>
      <c r="C34" s="7" t="s">
        <v>27</v>
      </c>
      <c r="D34" s="17"/>
      <c r="E34" s="9"/>
      <c r="F34" s="24"/>
    </row>
    <row r="35" spans="1:6" x14ac:dyDescent="0.3">
      <c r="A35" s="7"/>
      <c r="B35" s="8"/>
      <c r="C35" s="7" t="s">
        <v>28</v>
      </c>
      <c r="D35" s="17"/>
      <c r="E35" s="9"/>
      <c r="F35" s="24"/>
    </row>
    <row r="36" spans="1:6" x14ac:dyDescent="0.3">
      <c r="A36" s="7"/>
      <c r="B36" s="8"/>
      <c r="C36" s="7" t="s">
        <v>29</v>
      </c>
      <c r="D36" s="17"/>
      <c r="E36" s="9"/>
      <c r="F36" s="24"/>
    </row>
    <row r="37" spans="1:6" x14ac:dyDescent="0.3">
      <c r="A37" s="7"/>
      <c r="B37" s="8"/>
      <c r="C37" s="7" t="s">
        <v>30</v>
      </c>
      <c r="D37" s="17"/>
      <c r="E37" s="9"/>
      <c r="F37" s="24"/>
    </row>
    <row r="38" spans="1:6" x14ac:dyDescent="0.3">
      <c r="A38" s="7"/>
      <c r="B38" s="8"/>
      <c r="C38" s="7" t="s">
        <v>31</v>
      </c>
      <c r="D38" s="17"/>
      <c r="E38" s="9"/>
      <c r="F38" s="24"/>
    </row>
    <row r="39" spans="1:6" x14ac:dyDescent="0.3">
      <c r="A39" s="7"/>
      <c r="B39" s="8"/>
      <c r="C39" s="7" t="s">
        <v>32</v>
      </c>
      <c r="D39" s="17"/>
      <c r="E39" s="9"/>
      <c r="F39" s="24"/>
    </row>
    <row r="40" spans="1:6" x14ac:dyDescent="0.3">
      <c r="A40" s="7"/>
      <c r="B40" s="8"/>
      <c r="C40" s="7" t="s">
        <v>33</v>
      </c>
      <c r="D40" s="17"/>
      <c r="E40" s="9"/>
      <c r="F40" s="24"/>
    </row>
    <row r="41" spans="1:6" x14ac:dyDescent="0.3">
      <c r="A41" s="7"/>
      <c r="B41" s="8"/>
      <c r="C41" s="7" t="s">
        <v>34</v>
      </c>
      <c r="D41" s="17"/>
      <c r="E41" s="9"/>
      <c r="F41" s="24"/>
    </row>
    <row r="42" spans="1:6" x14ac:dyDescent="0.3">
      <c r="A42" s="7"/>
      <c r="B42" s="8"/>
      <c r="C42" s="7" t="s">
        <v>35</v>
      </c>
      <c r="D42" s="17"/>
      <c r="E42" s="9"/>
      <c r="F42" s="24"/>
    </row>
    <row r="43" spans="1:6" x14ac:dyDescent="0.3">
      <c r="A43" s="10"/>
      <c r="B43" s="11"/>
      <c r="C43" s="10" t="s">
        <v>36</v>
      </c>
      <c r="D43" s="18"/>
      <c r="E43" s="12"/>
      <c r="F43" s="25"/>
    </row>
    <row r="44" spans="1:6" x14ac:dyDescent="0.3">
      <c r="A44" s="5" t="s">
        <v>37</v>
      </c>
      <c r="B44" s="6" t="s">
        <v>420</v>
      </c>
      <c r="C44" s="5" t="s">
        <v>425</v>
      </c>
      <c r="D44" s="19">
        <v>110.65</v>
      </c>
      <c r="E44" s="43"/>
      <c r="F44" s="23">
        <f>D44*E44</f>
        <v>0</v>
      </c>
    </row>
    <row r="45" spans="1:6" x14ac:dyDescent="0.3">
      <c r="A45" s="7"/>
      <c r="B45" s="8"/>
      <c r="C45" s="7" t="s">
        <v>38</v>
      </c>
      <c r="D45" s="17"/>
      <c r="E45" s="9"/>
      <c r="F45" s="24"/>
    </row>
    <row r="46" spans="1:6" x14ac:dyDescent="0.3">
      <c r="A46" s="7"/>
      <c r="B46" s="8"/>
      <c r="C46" s="7" t="s">
        <v>39</v>
      </c>
      <c r="D46" s="17"/>
      <c r="E46" s="9"/>
      <c r="F46" s="24"/>
    </row>
    <row r="47" spans="1:6" x14ac:dyDescent="0.3">
      <c r="A47" s="7"/>
      <c r="B47" s="8"/>
      <c r="C47" s="7" t="s">
        <v>40</v>
      </c>
      <c r="D47" s="17"/>
      <c r="E47" s="9"/>
      <c r="F47" s="24"/>
    </row>
    <row r="48" spans="1:6" x14ac:dyDescent="0.3">
      <c r="A48" s="7"/>
      <c r="B48" s="8"/>
      <c r="C48" s="7" t="s">
        <v>41</v>
      </c>
      <c r="D48" s="17"/>
      <c r="E48" s="9"/>
      <c r="F48" s="24"/>
    </row>
    <row r="49" spans="1:6" x14ac:dyDescent="0.3">
      <c r="A49" s="7"/>
      <c r="B49" s="8"/>
      <c r="C49" s="7" t="s">
        <v>42</v>
      </c>
      <c r="D49" s="17"/>
      <c r="E49" s="9"/>
      <c r="F49" s="24"/>
    </row>
    <row r="50" spans="1:6" x14ac:dyDescent="0.3">
      <c r="A50" s="7"/>
      <c r="B50" s="8"/>
      <c r="C50" s="7" t="s">
        <v>43</v>
      </c>
      <c r="D50" s="17"/>
      <c r="E50" s="9"/>
      <c r="F50" s="24"/>
    </row>
    <row r="51" spans="1:6" x14ac:dyDescent="0.3">
      <c r="A51" s="7"/>
      <c r="B51" s="8"/>
      <c r="C51" s="7" t="s">
        <v>44</v>
      </c>
      <c r="D51" s="17"/>
      <c r="E51" s="9"/>
      <c r="F51" s="24"/>
    </row>
    <row r="52" spans="1:6" x14ac:dyDescent="0.3">
      <c r="A52" s="7"/>
      <c r="B52" s="8"/>
      <c r="C52" s="7" t="s">
        <v>45</v>
      </c>
      <c r="D52" s="17"/>
      <c r="E52" s="9"/>
      <c r="F52" s="24"/>
    </row>
    <row r="53" spans="1:6" x14ac:dyDescent="0.3">
      <c r="A53" s="7"/>
      <c r="B53" s="8"/>
      <c r="C53" s="7" t="s">
        <v>46</v>
      </c>
      <c r="D53" s="17"/>
      <c r="E53" s="9"/>
      <c r="F53" s="24"/>
    </row>
    <row r="54" spans="1:6" x14ac:dyDescent="0.3">
      <c r="A54" s="7"/>
      <c r="B54" s="8"/>
      <c r="C54" s="7" t="s">
        <v>47</v>
      </c>
      <c r="D54" s="17"/>
      <c r="E54" s="9"/>
      <c r="F54" s="24"/>
    </row>
    <row r="55" spans="1:6" x14ac:dyDescent="0.3">
      <c r="A55" s="10"/>
      <c r="B55" s="11"/>
      <c r="C55" s="10" t="s">
        <v>48</v>
      </c>
      <c r="D55" s="18"/>
      <c r="E55" s="12"/>
      <c r="F55" s="25"/>
    </row>
    <row r="56" spans="1:6" x14ac:dyDescent="0.3">
      <c r="A56" s="26"/>
      <c r="B56" s="27"/>
      <c r="C56" s="28"/>
      <c r="D56" s="48" t="s">
        <v>481</v>
      </c>
      <c r="E56" s="49"/>
      <c r="F56" s="30">
        <f>F28+F33+F44</f>
        <v>0</v>
      </c>
    </row>
    <row r="57" spans="1:6" x14ac:dyDescent="0.3">
      <c r="A57" s="3" t="s">
        <v>49</v>
      </c>
      <c r="B57" s="4"/>
      <c r="C57" s="4"/>
      <c r="D57" s="16"/>
      <c r="E57" s="4"/>
      <c r="F57" s="21"/>
    </row>
    <row r="58" spans="1:6" x14ac:dyDescent="0.3">
      <c r="A58" s="7" t="s">
        <v>50</v>
      </c>
      <c r="B58" s="8" t="s">
        <v>418</v>
      </c>
      <c r="C58" s="7" t="s">
        <v>426</v>
      </c>
      <c r="D58" s="17">
        <v>8930</v>
      </c>
      <c r="E58" s="42"/>
      <c r="F58" s="23">
        <f>D58*E58</f>
        <v>0</v>
      </c>
    </row>
    <row r="59" spans="1:6" x14ac:dyDescent="0.3">
      <c r="A59" s="7"/>
      <c r="B59" s="8"/>
      <c r="C59" s="7" t="s">
        <v>51</v>
      </c>
      <c r="D59" s="17"/>
      <c r="E59" s="9"/>
      <c r="F59" s="24"/>
    </row>
    <row r="60" spans="1:6" x14ac:dyDescent="0.3">
      <c r="A60" s="7"/>
      <c r="B60" s="8"/>
      <c r="C60" s="7" t="s">
        <v>52</v>
      </c>
      <c r="D60" s="17"/>
      <c r="E60" s="9"/>
      <c r="F60" s="24"/>
    </row>
    <row r="61" spans="1:6" x14ac:dyDescent="0.3">
      <c r="A61" s="10"/>
      <c r="B61" s="11"/>
      <c r="C61" s="10" t="s">
        <v>53</v>
      </c>
      <c r="D61" s="18"/>
      <c r="E61" s="12"/>
      <c r="F61" s="25"/>
    </row>
    <row r="62" spans="1:6" x14ac:dyDescent="0.3">
      <c r="A62" s="5" t="s">
        <v>54</v>
      </c>
      <c r="B62" s="6" t="s">
        <v>418</v>
      </c>
      <c r="C62" s="5" t="s">
        <v>426</v>
      </c>
      <c r="D62" s="19">
        <v>62.83</v>
      </c>
      <c r="E62" s="43"/>
      <c r="F62" s="23">
        <f>D62*E62</f>
        <v>0</v>
      </c>
    </row>
    <row r="63" spans="1:6" x14ac:dyDescent="0.3">
      <c r="A63" s="7"/>
      <c r="B63" s="8"/>
      <c r="C63" s="7" t="s">
        <v>51</v>
      </c>
      <c r="D63" s="17"/>
      <c r="E63" s="9"/>
      <c r="F63" s="24"/>
    </row>
    <row r="64" spans="1:6" x14ac:dyDescent="0.3">
      <c r="A64" s="7"/>
      <c r="B64" s="8"/>
      <c r="C64" s="7" t="s">
        <v>55</v>
      </c>
      <c r="D64" s="17"/>
      <c r="E64" s="9"/>
      <c r="F64" s="24"/>
    </row>
    <row r="65" spans="1:6" x14ac:dyDescent="0.3">
      <c r="A65" s="7"/>
      <c r="B65" s="8"/>
      <c r="C65" s="7" t="s">
        <v>56</v>
      </c>
      <c r="D65" s="17"/>
      <c r="E65" s="9"/>
      <c r="F65" s="24"/>
    </row>
    <row r="66" spans="1:6" x14ac:dyDescent="0.3">
      <c r="A66" s="10"/>
      <c r="B66" s="11"/>
      <c r="C66" s="10" t="s">
        <v>57</v>
      </c>
      <c r="D66" s="18"/>
      <c r="E66" s="12"/>
      <c r="F66" s="25"/>
    </row>
    <row r="67" spans="1:6" x14ac:dyDescent="0.3">
      <c r="A67" s="5" t="s">
        <v>58</v>
      </c>
      <c r="B67" s="6" t="s">
        <v>420</v>
      </c>
      <c r="C67" s="5" t="s">
        <v>427</v>
      </c>
      <c r="D67" s="19">
        <v>14.45</v>
      </c>
      <c r="E67" s="41"/>
      <c r="F67" s="23">
        <f>D67*E67</f>
        <v>0</v>
      </c>
    </row>
    <row r="68" spans="1:6" x14ac:dyDescent="0.3">
      <c r="A68" s="7"/>
      <c r="B68" s="8"/>
      <c r="C68" s="7" t="s">
        <v>59</v>
      </c>
      <c r="D68" s="17"/>
      <c r="E68" s="9"/>
      <c r="F68" s="24"/>
    </row>
    <row r="69" spans="1:6" x14ac:dyDescent="0.3">
      <c r="A69" s="7"/>
      <c r="B69" s="8"/>
      <c r="C69" s="7" t="s">
        <v>60</v>
      </c>
      <c r="D69" s="17"/>
      <c r="E69" s="9"/>
      <c r="F69" s="24"/>
    </row>
    <row r="70" spans="1:6" x14ac:dyDescent="0.3">
      <c r="A70" s="7"/>
      <c r="B70" s="8"/>
      <c r="C70" s="7" t="s">
        <v>61</v>
      </c>
      <c r="D70" s="17"/>
      <c r="E70" s="9"/>
      <c r="F70" s="24"/>
    </row>
    <row r="71" spans="1:6" x14ac:dyDescent="0.3">
      <c r="A71" s="7"/>
      <c r="B71" s="8"/>
      <c r="C71" s="7" t="s">
        <v>62</v>
      </c>
      <c r="D71" s="17"/>
      <c r="E71" s="9"/>
      <c r="F71" s="24"/>
    </row>
    <row r="72" spans="1:6" x14ac:dyDescent="0.3">
      <c r="A72" s="7"/>
      <c r="B72" s="8"/>
      <c r="C72" s="7" t="s">
        <v>63</v>
      </c>
      <c r="D72" s="17"/>
      <c r="E72" s="9"/>
      <c r="F72" s="24"/>
    </row>
    <row r="73" spans="1:6" x14ac:dyDescent="0.3">
      <c r="A73" s="7"/>
      <c r="B73" s="8"/>
      <c r="C73" s="7" t="s">
        <v>64</v>
      </c>
      <c r="D73" s="17"/>
      <c r="E73" s="9"/>
      <c r="F73" s="24"/>
    </row>
    <row r="74" spans="1:6" x14ac:dyDescent="0.3">
      <c r="A74" s="7"/>
      <c r="B74" s="8"/>
      <c r="C74" s="7" t="s">
        <v>65</v>
      </c>
      <c r="D74" s="17"/>
      <c r="E74" s="9"/>
      <c r="F74" s="24"/>
    </row>
    <row r="75" spans="1:6" x14ac:dyDescent="0.3">
      <c r="A75" s="7"/>
      <c r="B75" s="8"/>
      <c r="C75" s="7" t="s">
        <v>66</v>
      </c>
      <c r="D75" s="17"/>
      <c r="E75" s="9"/>
      <c r="F75" s="24"/>
    </row>
    <row r="76" spans="1:6" x14ac:dyDescent="0.3">
      <c r="A76" s="7"/>
      <c r="B76" s="8"/>
      <c r="C76" s="7" t="s">
        <v>67</v>
      </c>
      <c r="D76" s="17"/>
      <c r="E76" s="9"/>
      <c r="F76" s="24"/>
    </row>
    <row r="77" spans="1:6" x14ac:dyDescent="0.3">
      <c r="A77" s="7"/>
      <c r="B77" s="8"/>
      <c r="C77" s="7" t="s">
        <v>68</v>
      </c>
      <c r="D77" s="17"/>
      <c r="E77" s="9"/>
      <c r="F77" s="24"/>
    </row>
    <row r="78" spans="1:6" ht="55.8" x14ac:dyDescent="0.3">
      <c r="A78" s="7"/>
      <c r="B78" s="8"/>
      <c r="C78" s="44" t="s">
        <v>498</v>
      </c>
      <c r="D78" s="17"/>
      <c r="E78" s="9"/>
      <c r="F78" s="24"/>
    </row>
    <row r="79" spans="1:6" x14ac:dyDescent="0.3">
      <c r="A79" s="26"/>
      <c r="B79" s="27"/>
      <c r="C79" s="28"/>
      <c r="D79" s="48" t="s">
        <v>480</v>
      </c>
      <c r="E79" s="49"/>
      <c r="F79" s="31">
        <f>F58+F62+F67</f>
        <v>0</v>
      </c>
    </row>
    <row r="80" spans="1:6" x14ac:dyDescent="0.3">
      <c r="A80" s="26"/>
      <c r="B80" s="27"/>
      <c r="C80" s="28"/>
      <c r="D80" s="48" t="s">
        <v>477</v>
      </c>
      <c r="E80" s="49"/>
      <c r="F80" s="32">
        <f>F56+F79</f>
        <v>0</v>
      </c>
    </row>
    <row r="81" spans="1:7" x14ac:dyDescent="0.3">
      <c r="A81" s="3" t="s">
        <v>69</v>
      </c>
      <c r="B81" s="4"/>
      <c r="C81" s="4"/>
      <c r="D81" s="16"/>
      <c r="E81" s="4"/>
      <c r="F81" s="21"/>
      <c r="G81" s="31"/>
    </row>
    <row r="82" spans="1:7" x14ac:dyDescent="0.3">
      <c r="A82" s="3" t="s">
        <v>70</v>
      </c>
      <c r="B82" s="4"/>
      <c r="C82" s="4"/>
      <c r="D82" s="16"/>
      <c r="E82" s="4"/>
      <c r="F82" s="21"/>
    </row>
    <row r="83" spans="1:7" x14ac:dyDescent="0.3">
      <c r="A83" s="7" t="s">
        <v>71</v>
      </c>
      <c r="B83" s="8" t="s">
        <v>420</v>
      </c>
      <c r="C83" s="7" t="s">
        <v>428</v>
      </c>
      <c r="D83" s="17">
        <v>123</v>
      </c>
      <c r="E83" s="42"/>
      <c r="F83" s="23">
        <f>D83*E83</f>
        <v>0</v>
      </c>
    </row>
    <row r="84" spans="1:7" x14ac:dyDescent="0.3">
      <c r="A84" s="7"/>
      <c r="B84" s="8"/>
      <c r="C84" s="7" t="s">
        <v>72</v>
      </c>
      <c r="D84" s="17"/>
      <c r="E84" s="9"/>
      <c r="F84" s="24"/>
    </row>
    <row r="85" spans="1:7" x14ac:dyDescent="0.3">
      <c r="A85" s="7"/>
      <c r="B85" s="8"/>
      <c r="C85" s="7" t="s">
        <v>73</v>
      </c>
      <c r="D85" s="17"/>
      <c r="E85" s="9"/>
      <c r="F85" s="24"/>
    </row>
    <row r="86" spans="1:7" x14ac:dyDescent="0.3">
      <c r="A86" s="7"/>
      <c r="B86" s="8"/>
      <c r="C86" s="7" t="s">
        <v>74</v>
      </c>
      <c r="D86" s="17"/>
      <c r="E86" s="9"/>
      <c r="F86" s="24"/>
    </row>
    <row r="87" spans="1:7" x14ac:dyDescent="0.3">
      <c r="A87" s="7"/>
      <c r="B87" s="8"/>
      <c r="C87" s="7" t="s">
        <v>75</v>
      </c>
      <c r="D87" s="17"/>
      <c r="E87" s="9"/>
      <c r="F87" s="24"/>
    </row>
    <row r="88" spans="1:7" x14ac:dyDescent="0.3">
      <c r="A88" s="7"/>
      <c r="B88" s="8"/>
      <c r="C88" s="7" t="s">
        <v>76</v>
      </c>
      <c r="D88" s="17"/>
      <c r="E88" s="9"/>
      <c r="F88" s="24"/>
    </row>
    <row r="89" spans="1:7" x14ac:dyDescent="0.3">
      <c r="A89" s="7"/>
      <c r="B89" s="8"/>
      <c r="C89" s="7" t="s">
        <v>77</v>
      </c>
      <c r="D89" s="17"/>
      <c r="E89" s="9"/>
      <c r="F89" s="24"/>
    </row>
    <row r="90" spans="1:7" x14ac:dyDescent="0.3">
      <c r="A90" s="7"/>
      <c r="B90" s="8"/>
      <c r="C90" s="7" t="s">
        <v>78</v>
      </c>
      <c r="D90" s="17"/>
      <c r="E90" s="9"/>
      <c r="F90" s="24"/>
    </row>
    <row r="91" spans="1:7" x14ac:dyDescent="0.3">
      <c r="A91" s="7"/>
      <c r="B91" s="8"/>
      <c r="C91" s="7" t="s">
        <v>79</v>
      </c>
      <c r="D91" s="17"/>
      <c r="E91" s="9"/>
      <c r="F91" s="24"/>
    </row>
    <row r="92" spans="1:7" x14ac:dyDescent="0.3">
      <c r="A92" s="7"/>
      <c r="B92" s="8"/>
      <c r="C92" s="7" t="s">
        <v>80</v>
      </c>
      <c r="D92" s="17"/>
      <c r="E92" s="9"/>
      <c r="F92" s="24"/>
    </row>
    <row r="93" spans="1:7" x14ac:dyDescent="0.3">
      <c r="A93" s="7"/>
      <c r="B93" s="8"/>
      <c r="C93" s="7" t="s">
        <v>81</v>
      </c>
      <c r="D93" s="17"/>
      <c r="E93" s="9"/>
      <c r="F93" s="24"/>
    </row>
    <row r="94" spans="1:7" x14ac:dyDescent="0.3">
      <c r="A94" s="7"/>
      <c r="B94" s="8"/>
      <c r="C94" s="7" t="s">
        <v>82</v>
      </c>
      <c r="D94" s="17"/>
      <c r="E94" s="9"/>
      <c r="F94" s="24"/>
    </row>
    <row r="95" spans="1:7" x14ac:dyDescent="0.3">
      <c r="A95" s="7"/>
      <c r="B95" s="8"/>
      <c r="C95" s="7" t="s">
        <v>83</v>
      </c>
      <c r="D95" s="17"/>
      <c r="E95" s="9"/>
      <c r="F95" s="24"/>
    </row>
    <row r="96" spans="1:7" x14ac:dyDescent="0.3">
      <c r="A96" s="7"/>
      <c r="B96" s="8"/>
      <c r="C96" s="7" t="s">
        <v>84</v>
      </c>
      <c r="D96" s="17"/>
      <c r="E96" s="9"/>
      <c r="F96" s="24"/>
    </row>
    <row r="97" spans="1:6" x14ac:dyDescent="0.3">
      <c r="A97" s="7"/>
      <c r="B97" s="8"/>
      <c r="C97" s="7" t="s">
        <v>85</v>
      </c>
      <c r="D97" s="17"/>
      <c r="E97" s="9"/>
      <c r="F97" s="24"/>
    </row>
    <row r="98" spans="1:6" x14ac:dyDescent="0.3">
      <c r="A98" s="7"/>
      <c r="B98" s="8"/>
      <c r="C98" s="7" t="s">
        <v>86</v>
      </c>
      <c r="D98" s="17"/>
      <c r="E98" s="9"/>
      <c r="F98" s="24"/>
    </row>
    <row r="99" spans="1:6" x14ac:dyDescent="0.3">
      <c r="A99" s="7"/>
      <c r="B99" s="8"/>
      <c r="C99" s="7" t="s">
        <v>87</v>
      </c>
      <c r="D99" s="17"/>
      <c r="E99" s="9"/>
      <c r="F99" s="24"/>
    </row>
    <row r="100" spans="1:6" x14ac:dyDescent="0.3">
      <c r="A100" s="7"/>
      <c r="B100" s="8"/>
      <c r="C100" s="7" t="s">
        <v>88</v>
      </c>
      <c r="D100" s="17"/>
      <c r="E100" s="9"/>
      <c r="F100" s="24"/>
    </row>
    <row r="101" spans="1:6" x14ac:dyDescent="0.3">
      <c r="A101" s="7"/>
      <c r="B101" s="8"/>
      <c r="C101" s="7" t="s">
        <v>89</v>
      </c>
      <c r="D101" s="17"/>
      <c r="E101" s="9"/>
      <c r="F101" s="24"/>
    </row>
    <row r="102" spans="1:6" x14ac:dyDescent="0.3">
      <c r="A102" s="7"/>
      <c r="B102" s="8"/>
      <c r="C102" s="7" t="s">
        <v>90</v>
      </c>
      <c r="D102" s="17"/>
      <c r="E102" s="9"/>
      <c r="F102" s="24"/>
    </row>
    <row r="103" spans="1:6" x14ac:dyDescent="0.3">
      <c r="A103" s="10"/>
      <c r="B103" s="11"/>
      <c r="C103" s="10" t="s">
        <v>91</v>
      </c>
      <c r="D103" s="18"/>
      <c r="E103" s="12"/>
      <c r="F103" s="25"/>
    </row>
    <row r="104" spans="1:6" x14ac:dyDescent="0.3">
      <c r="A104" s="26"/>
      <c r="B104" s="27"/>
      <c r="C104" s="28"/>
      <c r="D104" s="48" t="s">
        <v>517</v>
      </c>
      <c r="E104" s="49"/>
      <c r="F104" s="45">
        <f>F83</f>
        <v>0</v>
      </c>
    </row>
    <row r="105" spans="1:6" x14ac:dyDescent="0.3">
      <c r="A105" s="26"/>
      <c r="B105" s="27"/>
      <c r="C105" s="28"/>
      <c r="D105" s="48" t="s">
        <v>476</v>
      </c>
      <c r="E105" s="49"/>
      <c r="F105" s="31">
        <f>F83</f>
        <v>0</v>
      </c>
    </row>
    <row r="106" spans="1:6" x14ac:dyDescent="0.3">
      <c r="A106" s="26"/>
      <c r="B106" s="27"/>
      <c r="C106" s="28"/>
      <c r="D106" s="53" t="s">
        <v>462</v>
      </c>
      <c r="E106" s="54"/>
      <c r="F106" s="33">
        <f>F80+F105</f>
        <v>0</v>
      </c>
    </row>
    <row r="107" spans="1:6" x14ac:dyDescent="0.3">
      <c r="A107" s="3" t="s">
        <v>499</v>
      </c>
      <c r="B107" s="4"/>
      <c r="C107" s="4"/>
      <c r="D107" s="16"/>
      <c r="E107" s="4"/>
      <c r="F107" s="21"/>
    </row>
    <row r="108" spans="1:6" x14ac:dyDescent="0.3">
      <c r="A108" s="3" t="s">
        <v>92</v>
      </c>
      <c r="B108" s="4"/>
      <c r="C108" s="4"/>
      <c r="D108" s="16"/>
      <c r="E108" s="4"/>
      <c r="F108" s="21"/>
    </row>
    <row r="109" spans="1:6" x14ac:dyDescent="0.3">
      <c r="A109" s="3" t="s">
        <v>93</v>
      </c>
      <c r="B109" s="4"/>
      <c r="C109" s="4"/>
      <c r="D109" s="16"/>
      <c r="E109" s="4"/>
      <c r="F109" s="21"/>
    </row>
    <row r="110" spans="1:6" x14ac:dyDescent="0.3">
      <c r="A110" s="7" t="s">
        <v>94</v>
      </c>
      <c r="B110" s="8" t="s">
        <v>420</v>
      </c>
      <c r="C110" s="7" t="s">
        <v>429</v>
      </c>
      <c r="D110" s="17">
        <v>309.76</v>
      </c>
      <c r="E110" s="42"/>
      <c r="F110" s="23">
        <f>D110*E110</f>
        <v>0</v>
      </c>
    </row>
    <row r="111" spans="1:6" x14ac:dyDescent="0.3">
      <c r="A111" s="7"/>
      <c r="B111" s="8"/>
      <c r="C111" s="7" t="s">
        <v>95</v>
      </c>
      <c r="D111" s="17"/>
      <c r="E111" s="9"/>
      <c r="F111" s="24"/>
    </row>
    <row r="112" spans="1:6" x14ac:dyDescent="0.3">
      <c r="A112" s="7"/>
      <c r="B112" s="8"/>
      <c r="C112" s="7" t="s">
        <v>96</v>
      </c>
      <c r="D112" s="17"/>
      <c r="E112" s="9"/>
      <c r="F112" s="24"/>
    </row>
    <row r="113" spans="1:6" x14ac:dyDescent="0.3">
      <c r="A113" s="7"/>
      <c r="B113" s="8"/>
      <c r="C113" s="7" t="s">
        <v>97</v>
      </c>
      <c r="D113" s="17"/>
      <c r="E113" s="9"/>
      <c r="F113" s="24"/>
    </row>
    <row r="114" spans="1:6" x14ac:dyDescent="0.3">
      <c r="A114" s="7"/>
      <c r="B114" s="8"/>
      <c r="C114" s="7" t="s">
        <v>500</v>
      </c>
      <c r="D114" s="17"/>
      <c r="E114" s="9"/>
      <c r="F114" s="24"/>
    </row>
    <row r="115" spans="1:6" x14ac:dyDescent="0.3">
      <c r="A115" s="7"/>
      <c r="B115" s="8"/>
      <c r="C115" s="7" t="s">
        <v>501</v>
      </c>
      <c r="D115" s="17"/>
      <c r="E115" s="9"/>
      <c r="F115" s="24"/>
    </row>
    <row r="116" spans="1:6" x14ac:dyDescent="0.3">
      <c r="A116" s="10"/>
      <c r="B116" s="11"/>
      <c r="C116" s="10" t="s">
        <v>502</v>
      </c>
      <c r="D116" s="18"/>
      <c r="E116" s="12"/>
      <c r="F116" s="25"/>
    </row>
    <row r="117" spans="1:6" x14ac:dyDescent="0.3">
      <c r="A117" s="26"/>
      <c r="B117" s="27"/>
      <c r="C117" s="28"/>
      <c r="D117" s="48" t="s">
        <v>478</v>
      </c>
      <c r="E117" s="49"/>
      <c r="F117" s="31">
        <f>F110</f>
        <v>0</v>
      </c>
    </row>
    <row r="118" spans="1:6" x14ac:dyDescent="0.3">
      <c r="A118" s="3" t="s">
        <v>98</v>
      </c>
      <c r="B118" s="4"/>
      <c r="C118" s="4"/>
      <c r="D118" s="16"/>
      <c r="E118" s="4"/>
      <c r="F118" s="21"/>
    </row>
    <row r="119" spans="1:6" x14ac:dyDescent="0.3">
      <c r="A119" s="7" t="s">
        <v>99</v>
      </c>
      <c r="B119" s="8" t="s">
        <v>418</v>
      </c>
      <c r="C119" s="7" t="s">
        <v>430</v>
      </c>
      <c r="D119" s="17">
        <v>361.75</v>
      </c>
      <c r="E119" s="42"/>
      <c r="F119" s="23">
        <f>D119*E119</f>
        <v>0</v>
      </c>
    </row>
    <row r="120" spans="1:6" x14ac:dyDescent="0.3">
      <c r="A120" s="7"/>
      <c r="B120" s="8"/>
      <c r="C120" s="7" t="s">
        <v>504</v>
      </c>
      <c r="D120" s="17"/>
      <c r="E120" s="9"/>
      <c r="F120" s="24"/>
    </row>
    <row r="121" spans="1:6" x14ac:dyDescent="0.3">
      <c r="A121" s="7"/>
      <c r="B121" s="8"/>
      <c r="C121" s="7" t="s">
        <v>503</v>
      </c>
      <c r="D121" s="17"/>
      <c r="E121" s="9"/>
      <c r="F121" s="24"/>
    </row>
    <row r="122" spans="1:6" x14ac:dyDescent="0.3">
      <c r="A122" s="7"/>
      <c r="B122" s="8"/>
      <c r="C122" s="7" t="s">
        <v>100</v>
      </c>
      <c r="D122" s="17"/>
      <c r="E122" s="9"/>
      <c r="F122" s="24"/>
    </row>
    <row r="123" spans="1:6" x14ac:dyDescent="0.3">
      <c r="A123" s="7"/>
      <c r="B123" s="8"/>
      <c r="C123" s="7" t="s">
        <v>101</v>
      </c>
      <c r="D123" s="17"/>
      <c r="E123" s="9"/>
      <c r="F123" s="24"/>
    </row>
    <row r="124" spans="1:6" x14ac:dyDescent="0.3">
      <c r="A124" s="7"/>
      <c r="B124" s="8"/>
      <c r="C124" s="7" t="s">
        <v>102</v>
      </c>
      <c r="D124" s="17"/>
      <c r="E124" s="9"/>
      <c r="F124" s="24"/>
    </row>
    <row r="125" spans="1:6" x14ac:dyDescent="0.3">
      <c r="A125" s="7"/>
      <c r="B125" s="8"/>
      <c r="C125" s="7" t="s">
        <v>103</v>
      </c>
      <c r="D125" s="17"/>
      <c r="E125" s="9"/>
      <c r="F125" s="24"/>
    </row>
    <row r="126" spans="1:6" x14ac:dyDescent="0.3">
      <c r="A126" s="7"/>
      <c r="B126" s="8"/>
      <c r="C126" s="7" t="s">
        <v>104</v>
      </c>
      <c r="D126" s="17"/>
      <c r="E126" s="9"/>
      <c r="F126" s="24"/>
    </row>
    <row r="127" spans="1:6" x14ac:dyDescent="0.3">
      <c r="A127" s="7"/>
      <c r="B127" s="8"/>
      <c r="C127" s="7" t="s">
        <v>105</v>
      </c>
      <c r="D127" s="17"/>
      <c r="E127" s="9"/>
      <c r="F127" s="24"/>
    </row>
    <row r="128" spans="1:6" x14ac:dyDescent="0.3">
      <c r="A128" s="7"/>
      <c r="B128" s="8"/>
      <c r="C128" s="7" t="s">
        <v>106</v>
      </c>
      <c r="D128" s="17"/>
      <c r="E128" s="9"/>
      <c r="F128" s="24"/>
    </row>
    <row r="129" spans="1:6" x14ac:dyDescent="0.3">
      <c r="A129" s="10"/>
      <c r="B129" s="11"/>
      <c r="C129" s="10" t="s">
        <v>36</v>
      </c>
      <c r="D129" s="18"/>
      <c r="E129" s="12"/>
      <c r="F129" s="25"/>
    </row>
    <row r="130" spans="1:6" x14ac:dyDescent="0.3">
      <c r="A130" s="5" t="s">
        <v>107</v>
      </c>
      <c r="B130" s="6" t="s">
        <v>418</v>
      </c>
      <c r="C130" s="5" t="s">
        <v>431</v>
      </c>
      <c r="D130" s="19">
        <v>70</v>
      </c>
      <c r="E130" s="43"/>
      <c r="F130" s="23">
        <f>D130*E130</f>
        <v>0</v>
      </c>
    </row>
    <row r="131" spans="1:6" x14ac:dyDescent="0.3">
      <c r="A131" s="7"/>
      <c r="B131" s="8"/>
      <c r="C131" s="7" t="s">
        <v>108</v>
      </c>
      <c r="D131" s="17"/>
      <c r="E131" s="9"/>
      <c r="F131" s="24"/>
    </row>
    <row r="132" spans="1:6" x14ac:dyDescent="0.3">
      <c r="A132" s="7"/>
      <c r="B132" s="8"/>
      <c r="C132" s="7" t="s">
        <v>109</v>
      </c>
      <c r="D132" s="17"/>
      <c r="E132" s="9"/>
      <c r="F132" s="24"/>
    </row>
    <row r="133" spans="1:6" x14ac:dyDescent="0.3">
      <c r="A133" s="7"/>
      <c r="B133" s="8"/>
      <c r="C133" s="7" t="s">
        <v>110</v>
      </c>
      <c r="D133" s="17"/>
      <c r="E133" s="9"/>
      <c r="F133" s="24"/>
    </row>
    <row r="134" spans="1:6" x14ac:dyDescent="0.3">
      <c r="A134" s="7"/>
      <c r="B134" s="8"/>
      <c r="C134" s="7" t="s">
        <v>111</v>
      </c>
      <c r="D134" s="17"/>
      <c r="E134" s="9"/>
      <c r="F134" s="24"/>
    </row>
    <row r="135" spans="1:6" x14ac:dyDescent="0.3">
      <c r="A135" s="7"/>
      <c r="B135" s="8"/>
      <c r="C135" s="7" t="s">
        <v>112</v>
      </c>
      <c r="D135" s="17"/>
      <c r="E135" s="9"/>
      <c r="F135" s="24"/>
    </row>
    <row r="136" spans="1:6" x14ac:dyDescent="0.3">
      <c r="A136" s="7"/>
      <c r="B136" s="8"/>
      <c r="C136" s="7" t="s">
        <v>113</v>
      </c>
      <c r="D136" s="17"/>
      <c r="E136" s="9"/>
      <c r="F136" s="24"/>
    </row>
    <row r="137" spans="1:6" x14ac:dyDescent="0.3">
      <c r="A137" s="7"/>
      <c r="B137" s="8"/>
      <c r="C137" s="7" t="s">
        <v>114</v>
      </c>
      <c r="D137" s="17"/>
      <c r="E137" s="9"/>
      <c r="F137" s="24"/>
    </row>
    <row r="138" spans="1:6" x14ac:dyDescent="0.3">
      <c r="A138" s="7"/>
      <c r="B138" s="8"/>
      <c r="C138" s="7" t="s">
        <v>115</v>
      </c>
      <c r="D138" s="17"/>
      <c r="E138" s="9"/>
      <c r="F138" s="24"/>
    </row>
    <row r="139" spans="1:6" x14ac:dyDescent="0.3">
      <c r="A139" s="7"/>
      <c r="B139" s="8"/>
      <c r="C139" s="7" t="s">
        <v>116</v>
      </c>
      <c r="D139" s="17"/>
      <c r="E139" s="9"/>
      <c r="F139" s="24"/>
    </row>
    <row r="140" spans="1:6" x14ac:dyDescent="0.3">
      <c r="A140" s="7"/>
      <c r="B140" s="8"/>
      <c r="C140" s="7" t="s">
        <v>117</v>
      </c>
      <c r="D140" s="17"/>
      <c r="E140" s="9"/>
      <c r="F140" s="24"/>
    </row>
    <row r="141" spans="1:6" x14ac:dyDescent="0.3">
      <c r="A141" s="7"/>
      <c r="B141" s="8"/>
      <c r="C141" s="7" t="s">
        <v>118</v>
      </c>
      <c r="D141" s="17"/>
      <c r="E141" s="9"/>
      <c r="F141" s="24"/>
    </row>
    <row r="142" spans="1:6" x14ac:dyDescent="0.3">
      <c r="A142" s="7"/>
      <c r="B142" s="8"/>
      <c r="C142" s="7" t="s">
        <v>119</v>
      </c>
      <c r="D142" s="17"/>
      <c r="E142" s="9"/>
      <c r="F142" s="24"/>
    </row>
    <row r="143" spans="1:6" x14ac:dyDescent="0.3">
      <c r="A143" s="7"/>
      <c r="B143" s="8"/>
      <c r="C143" s="7" t="s">
        <v>120</v>
      </c>
      <c r="D143" s="17"/>
      <c r="E143" s="9"/>
      <c r="F143" s="24"/>
    </row>
    <row r="144" spans="1:6" x14ac:dyDescent="0.3">
      <c r="A144" s="7"/>
      <c r="B144" s="8"/>
      <c r="C144" s="7" t="s">
        <v>121</v>
      </c>
      <c r="D144" s="17"/>
      <c r="E144" s="9"/>
      <c r="F144" s="24"/>
    </row>
    <row r="145" spans="1:8" x14ac:dyDescent="0.3">
      <c r="A145" s="7"/>
      <c r="B145" s="8"/>
      <c r="C145" s="7" t="s">
        <v>122</v>
      </c>
      <c r="D145" s="17"/>
      <c r="E145" s="9"/>
      <c r="F145" s="24"/>
    </row>
    <row r="146" spans="1:8" x14ac:dyDescent="0.3">
      <c r="A146" s="7"/>
      <c r="B146" s="8"/>
      <c r="C146" s="7" t="s">
        <v>123</v>
      </c>
      <c r="D146" s="17"/>
      <c r="E146" s="9"/>
      <c r="F146" s="24"/>
    </row>
    <row r="147" spans="1:8" x14ac:dyDescent="0.3">
      <c r="A147" s="7"/>
      <c r="B147" s="8"/>
      <c r="C147" s="7" t="s">
        <v>124</v>
      </c>
      <c r="D147" s="17"/>
      <c r="E147" s="9"/>
      <c r="F147" s="24"/>
    </row>
    <row r="148" spans="1:8" x14ac:dyDescent="0.3">
      <c r="A148" s="7"/>
      <c r="B148" s="8"/>
      <c r="C148" s="7" t="s">
        <v>125</v>
      </c>
      <c r="D148" s="17"/>
      <c r="E148" s="9"/>
      <c r="F148" s="24"/>
    </row>
    <row r="149" spans="1:8" x14ac:dyDescent="0.3">
      <c r="A149" s="7"/>
      <c r="B149" s="8"/>
      <c r="C149" s="7" t="s">
        <v>126</v>
      </c>
      <c r="D149" s="17"/>
      <c r="E149" s="9"/>
      <c r="F149" s="24"/>
    </row>
    <row r="150" spans="1:8" x14ac:dyDescent="0.3">
      <c r="A150" s="7"/>
      <c r="B150" s="8"/>
      <c r="C150" s="7" t="s">
        <v>127</v>
      </c>
      <c r="D150" s="17"/>
      <c r="E150" s="9"/>
      <c r="F150" s="24"/>
    </row>
    <row r="151" spans="1:8" x14ac:dyDescent="0.3">
      <c r="A151" s="10"/>
      <c r="B151" s="11"/>
      <c r="C151" s="10" t="s">
        <v>10</v>
      </c>
      <c r="D151" s="18"/>
      <c r="E151" s="12"/>
      <c r="F151" s="25"/>
    </row>
    <row r="152" spans="1:8" x14ac:dyDescent="0.3">
      <c r="A152" s="26"/>
      <c r="B152" s="27"/>
      <c r="C152" s="28"/>
      <c r="D152" s="48" t="s">
        <v>479</v>
      </c>
      <c r="E152" s="49"/>
      <c r="F152" s="37">
        <f>F119+F130</f>
        <v>0</v>
      </c>
      <c r="G152" s="35"/>
      <c r="H152" s="36"/>
    </row>
    <row r="153" spans="1:8" x14ac:dyDescent="0.3">
      <c r="A153" s="26"/>
      <c r="B153" s="27"/>
      <c r="C153" s="28"/>
      <c r="D153" s="48" t="s">
        <v>505</v>
      </c>
      <c r="E153" s="49"/>
      <c r="F153" s="37">
        <f>F117+F152</f>
        <v>0</v>
      </c>
      <c r="G153" s="35"/>
      <c r="H153" s="36"/>
    </row>
    <row r="154" spans="1:8" x14ac:dyDescent="0.3">
      <c r="A154" s="26"/>
      <c r="B154" s="27"/>
      <c r="C154" s="28"/>
      <c r="D154" s="53" t="s">
        <v>464</v>
      </c>
      <c r="E154" s="54"/>
      <c r="F154" s="33">
        <f>F153</f>
        <v>0</v>
      </c>
      <c r="H154" s="36"/>
    </row>
    <row r="155" spans="1:8" x14ac:dyDescent="0.3">
      <c r="A155" s="3" t="s">
        <v>506</v>
      </c>
      <c r="B155" s="4"/>
      <c r="C155" s="4"/>
      <c r="D155" s="16"/>
      <c r="E155" s="4"/>
      <c r="F155" s="21"/>
    </row>
    <row r="156" spans="1:8" x14ac:dyDescent="0.3">
      <c r="A156" s="3" t="s">
        <v>128</v>
      </c>
      <c r="B156" s="4"/>
      <c r="C156" s="4"/>
      <c r="D156" s="16"/>
      <c r="E156" s="4"/>
      <c r="F156" s="21"/>
    </row>
    <row r="157" spans="1:8" x14ac:dyDescent="0.3">
      <c r="A157" s="3" t="s">
        <v>129</v>
      </c>
      <c r="B157" s="4"/>
      <c r="C157" s="4"/>
      <c r="D157" s="16"/>
      <c r="E157" s="4"/>
      <c r="F157" s="21"/>
    </row>
    <row r="158" spans="1:8" x14ac:dyDescent="0.3">
      <c r="A158" s="7" t="s">
        <v>130</v>
      </c>
      <c r="B158" s="8" t="s">
        <v>418</v>
      </c>
      <c r="C158" s="7" t="s">
        <v>432</v>
      </c>
      <c r="D158" s="17">
        <v>70.95</v>
      </c>
      <c r="E158" s="40"/>
      <c r="F158" s="23">
        <f>D158*E158</f>
        <v>0</v>
      </c>
    </row>
    <row r="159" spans="1:8" x14ac:dyDescent="0.3">
      <c r="A159" s="7"/>
      <c r="B159" s="8"/>
      <c r="C159" s="7" t="s">
        <v>131</v>
      </c>
      <c r="D159" s="17"/>
      <c r="E159" s="9"/>
      <c r="F159" s="24"/>
    </row>
    <row r="160" spans="1:8" x14ac:dyDescent="0.3">
      <c r="A160" s="7"/>
      <c r="B160" s="8"/>
      <c r="C160" s="7" t="s">
        <v>132</v>
      </c>
      <c r="D160" s="17"/>
      <c r="E160" s="9"/>
      <c r="F160" s="24"/>
    </row>
    <row r="161" spans="1:6" x14ac:dyDescent="0.3">
      <c r="A161" s="7"/>
      <c r="B161" s="8"/>
      <c r="C161" s="7" t="s">
        <v>133</v>
      </c>
      <c r="D161" s="17"/>
      <c r="E161" s="9"/>
      <c r="F161" s="24"/>
    </row>
    <row r="162" spans="1:6" x14ac:dyDescent="0.3">
      <c r="A162" s="7"/>
      <c r="B162" s="8"/>
      <c r="C162" s="7" t="s">
        <v>134</v>
      </c>
      <c r="D162" s="17"/>
      <c r="E162" s="9"/>
      <c r="F162" s="24"/>
    </row>
    <row r="163" spans="1:6" x14ac:dyDescent="0.3">
      <c r="A163" s="7"/>
      <c r="B163" s="8"/>
      <c r="C163" s="7" t="s">
        <v>135</v>
      </c>
      <c r="D163" s="17"/>
      <c r="E163" s="9"/>
      <c r="F163" s="24"/>
    </row>
    <row r="164" spans="1:6" x14ac:dyDescent="0.3">
      <c r="A164" s="7"/>
      <c r="B164" s="8"/>
      <c r="C164" s="7" t="s">
        <v>136</v>
      </c>
      <c r="D164" s="17"/>
      <c r="E164" s="9"/>
      <c r="F164" s="24"/>
    </row>
    <row r="165" spans="1:6" x14ac:dyDescent="0.3">
      <c r="A165" s="7"/>
      <c r="B165" s="8"/>
      <c r="C165" s="7" t="s">
        <v>137</v>
      </c>
      <c r="D165" s="17"/>
      <c r="E165" s="9"/>
      <c r="F165" s="24"/>
    </row>
    <row r="166" spans="1:6" x14ac:dyDescent="0.3">
      <c r="A166" s="7"/>
      <c r="B166" s="8"/>
      <c r="C166" s="7" t="s">
        <v>138</v>
      </c>
      <c r="D166" s="17"/>
      <c r="E166" s="9"/>
      <c r="F166" s="24"/>
    </row>
    <row r="167" spans="1:6" x14ac:dyDescent="0.3">
      <c r="A167" s="7"/>
      <c r="B167" s="8"/>
      <c r="C167" s="7" t="s">
        <v>139</v>
      </c>
      <c r="D167" s="17"/>
      <c r="E167" s="9"/>
      <c r="F167" s="24"/>
    </row>
    <row r="168" spans="1:6" x14ac:dyDescent="0.3">
      <c r="A168" s="10"/>
      <c r="B168" s="11"/>
      <c r="C168" s="10" t="s">
        <v>140</v>
      </c>
      <c r="D168" s="18"/>
      <c r="E168" s="12"/>
      <c r="F168" s="25"/>
    </row>
    <row r="169" spans="1:6" x14ac:dyDescent="0.3">
      <c r="A169" s="5" t="s">
        <v>141</v>
      </c>
      <c r="B169" s="6" t="s">
        <v>433</v>
      </c>
      <c r="C169" s="5" t="s">
        <v>434</v>
      </c>
      <c r="D169" s="19">
        <v>170</v>
      </c>
      <c r="E169" s="43"/>
      <c r="F169" s="23">
        <f>D169*E169</f>
        <v>0</v>
      </c>
    </row>
    <row r="170" spans="1:6" x14ac:dyDescent="0.3">
      <c r="A170" s="7"/>
      <c r="B170" s="8"/>
      <c r="C170" s="7" t="s">
        <v>142</v>
      </c>
      <c r="D170" s="17"/>
      <c r="E170" s="9"/>
      <c r="F170" s="24"/>
    </row>
    <row r="171" spans="1:6" x14ac:dyDescent="0.3">
      <c r="A171" s="7"/>
      <c r="B171" s="8"/>
      <c r="C171" s="7" t="s">
        <v>143</v>
      </c>
      <c r="D171" s="17"/>
      <c r="E171" s="9"/>
      <c r="F171" s="24"/>
    </row>
    <row r="172" spans="1:6" x14ac:dyDescent="0.3">
      <c r="A172" s="7"/>
      <c r="B172" s="8"/>
      <c r="C172" s="7" t="s">
        <v>144</v>
      </c>
      <c r="D172" s="17"/>
      <c r="E172" s="9"/>
      <c r="F172" s="24"/>
    </row>
    <row r="173" spans="1:6" x14ac:dyDescent="0.3">
      <c r="A173" s="7"/>
      <c r="B173" s="8"/>
      <c r="C173" s="7" t="s">
        <v>145</v>
      </c>
      <c r="D173" s="17"/>
      <c r="E173" s="9"/>
      <c r="F173" s="24"/>
    </row>
    <row r="174" spans="1:6" x14ac:dyDescent="0.3">
      <c r="A174" s="7"/>
      <c r="B174" s="8"/>
      <c r="C174" s="7" t="s">
        <v>146</v>
      </c>
      <c r="D174" s="17"/>
      <c r="E174" s="9"/>
      <c r="F174" s="24"/>
    </row>
    <row r="175" spans="1:6" x14ac:dyDescent="0.3">
      <c r="A175" s="7"/>
      <c r="B175" s="8"/>
      <c r="C175" s="7" t="s">
        <v>147</v>
      </c>
      <c r="D175" s="17"/>
      <c r="E175" s="9"/>
      <c r="F175" s="24"/>
    </row>
    <row r="176" spans="1:6" x14ac:dyDescent="0.3">
      <c r="A176" s="7"/>
      <c r="B176" s="8"/>
      <c r="C176" s="7" t="s">
        <v>148</v>
      </c>
      <c r="D176" s="17"/>
      <c r="E176" s="9"/>
      <c r="F176" s="24"/>
    </row>
    <row r="177" spans="1:6" x14ac:dyDescent="0.3">
      <c r="A177" s="10"/>
      <c r="B177" s="11"/>
      <c r="C177" s="10" t="s">
        <v>36</v>
      </c>
      <c r="D177" s="18"/>
      <c r="E177" s="12"/>
      <c r="F177" s="25"/>
    </row>
    <row r="178" spans="1:6" x14ac:dyDescent="0.3">
      <c r="A178" s="5" t="s">
        <v>149</v>
      </c>
      <c r="B178" s="6" t="s">
        <v>418</v>
      </c>
      <c r="C178" s="5" t="s">
        <v>435</v>
      </c>
      <c r="D178" s="19">
        <v>2035</v>
      </c>
      <c r="E178" s="43"/>
      <c r="F178" s="23">
        <f>D178*E178</f>
        <v>0</v>
      </c>
    </row>
    <row r="179" spans="1:6" x14ac:dyDescent="0.3">
      <c r="A179" s="7"/>
      <c r="B179" s="8"/>
      <c r="C179" s="7" t="s">
        <v>150</v>
      </c>
      <c r="D179" s="17"/>
      <c r="E179" s="9"/>
      <c r="F179" s="24"/>
    </row>
    <row r="180" spans="1:6" x14ac:dyDescent="0.3">
      <c r="A180" s="7"/>
      <c r="B180" s="8"/>
      <c r="C180" s="7" t="s">
        <v>151</v>
      </c>
      <c r="D180" s="17"/>
      <c r="E180" s="9"/>
      <c r="F180" s="24"/>
    </row>
    <row r="181" spans="1:6" x14ac:dyDescent="0.3">
      <c r="A181" s="7"/>
      <c r="B181" s="8"/>
      <c r="C181" s="7" t="s">
        <v>152</v>
      </c>
      <c r="D181" s="17"/>
      <c r="E181" s="9"/>
      <c r="F181" s="24"/>
    </row>
    <row r="182" spans="1:6" x14ac:dyDescent="0.3">
      <c r="A182" s="7"/>
      <c r="B182" s="8"/>
      <c r="C182" s="7" t="s">
        <v>153</v>
      </c>
      <c r="D182" s="17"/>
      <c r="E182" s="9"/>
      <c r="F182" s="24"/>
    </row>
    <row r="183" spans="1:6" x14ac:dyDescent="0.3">
      <c r="A183" s="7"/>
      <c r="B183" s="8"/>
      <c r="C183" s="7" t="s">
        <v>154</v>
      </c>
      <c r="D183" s="17"/>
      <c r="E183" s="9"/>
      <c r="F183" s="24"/>
    </row>
    <row r="184" spans="1:6" x14ac:dyDescent="0.3">
      <c r="A184" s="7"/>
      <c r="B184" s="8"/>
      <c r="C184" s="7" t="s">
        <v>155</v>
      </c>
      <c r="D184" s="17"/>
      <c r="E184" s="9"/>
      <c r="F184" s="24"/>
    </row>
    <row r="185" spans="1:6" x14ac:dyDescent="0.3">
      <c r="A185" s="7"/>
      <c r="B185" s="8"/>
      <c r="C185" s="7" t="s">
        <v>156</v>
      </c>
      <c r="D185" s="17"/>
      <c r="E185" s="9"/>
      <c r="F185" s="24"/>
    </row>
    <row r="186" spans="1:6" x14ac:dyDescent="0.3">
      <c r="A186" s="7"/>
      <c r="B186" s="8"/>
      <c r="C186" s="7" t="s">
        <v>157</v>
      </c>
      <c r="D186" s="17"/>
      <c r="E186" s="9"/>
      <c r="F186" s="24"/>
    </row>
    <row r="187" spans="1:6" x14ac:dyDescent="0.3">
      <c r="A187" s="7"/>
      <c r="B187" s="8"/>
      <c r="C187" s="7" t="s">
        <v>158</v>
      </c>
      <c r="D187" s="17"/>
      <c r="E187" s="9"/>
      <c r="F187" s="24"/>
    </row>
    <row r="188" spans="1:6" x14ac:dyDescent="0.3">
      <c r="A188" s="10"/>
      <c r="B188" s="11"/>
      <c r="C188" s="10" t="s">
        <v>57</v>
      </c>
      <c r="D188" s="18"/>
      <c r="E188" s="12"/>
      <c r="F188" s="25"/>
    </row>
    <row r="189" spans="1:6" x14ac:dyDescent="0.3">
      <c r="A189" s="26"/>
      <c r="B189" s="27"/>
      <c r="C189" s="28"/>
      <c r="D189" s="48" t="s">
        <v>507</v>
      </c>
      <c r="E189" s="49"/>
      <c r="F189" s="45">
        <f>F158+F169+F178</f>
        <v>0</v>
      </c>
    </row>
    <row r="190" spans="1:6" x14ac:dyDescent="0.3">
      <c r="A190" s="26"/>
      <c r="B190" s="27"/>
      <c r="C190" s="28"/>
      <c r="D190" s="48" t="s">
        <v>482</v>
      </c>
      <c r="E190" s="49"/>
      <c r="F190" s="31">
        <f>F189</f>
        <v>0</v>
      </c>
    </row>
    <row r="191" spans="1:6" x14ac:dyDescent="0.3">
      <c r="A191" s="3" t="s">
        <v>159</v>
      </c>
      <c r="B191" s="4"/>
      <c r="C191" s="4"/>
      <c r="D191" s="16"/>
      <c r="E191" s="4"/>
      <c r="F191" s="21"/>
    </row>
    <row r="192" spans="1:6" x14ac:dyDescent="0.3">
      <c r="A192" s="3" t="s">
        <v>160</v>
      </c>
      <c r="B192" s="4"/>
      <c r="C192" s="4"/>
      <c r="D192" s="16"/>
      <c r="E192" s="4"/>
      <c r="F192" s="21"/>
    </row>
    <row r="193" spans="1:8" x14ac:dyDescent="0.3">
      <c r="A193" s="7" t="s">
        <v>161</v>
      </c>
      <c r="B193" s="8" t="s">
        <v>433</v>
      </c>
      <c r="C193" s="7" t="s">
        <v>436</v>
      </c>
      <c r="D193" s="17">
        <v>264</v>
      </c>
      <c r="E193" s="42"/>
      <c r="F193" s="23">
        <f>D193*E193</f>
        <v>0</v>
      </c>
    </row>
    <row r="194" spans="1:8" x14ac:dyDescent="0.3">
      <c r="A194" s="7"/>
      <c r="B194" s="8"/>
      <c r="C194" s="7" t="s">
        <v>162</v>
      </c>
      <c r="D194" s="17"/>
      <c r="E194" s="9"/>
      <c r="F194" s="24"/>
    </row>
    <row r="195" spans="1:8" x14ac:dyDescent="0.3">
      <c r="A195" s="7"/>
      <c r="B195" s="8"/>
      <c r="C195" s="7" t="s">
        <v>163</v>
      </c>
      <c r="D195" s="17"/>
      <c r="E195" s="9"/>
      <c r="F195" s="24"/>
    </row>
    <row r="196" spans="1:8" x14ac:dyDescent="0.3">
      <c r="A196" s="7"/>
      <c r="B196" s="8"/>
      <c r="C196" s="7" t="s">
        <v>164</v>
      </c>
      <c r="D196" s="17"/>
      <c r="E196" s="9"/>
      <c r="F196" s="24"/>
    </row>
    <row r="197" spans="1:8" x14ac:dyDescent="0.3">
      <c r="A197" s="7"/>
      <c r="B197" s="8"/>
      <c r="C197" s="7" t="s">
        <v>165</v>
      </c>
      <c r="D197" s="17"/>
      <c r="E197" s="9"/>
      <c r="F197" s="24"/>
    </row>
    <row r="198" spans="1:8" x14ac:dyDescent="0.3">
      <c r="A198" s="7"/>
      <c r="B198" s="8"/>
      <c r="C198" s="7" t="s">
        <v>166</v>
      </c>
      <c r="D198" s="17"/>
      <c r="E198" s="9"/>
      <c r="F198" s="24"/>
    </row>
    <row r="199" spans="1:8" x14ac:dyDescent="0.3">
      <c r="A199" s="7"/>
      <c r="B199" s="8"/>
      <c r="C199" s="7" t="s">
        <v>167</v>
      </c>
      <c r="D199" s="17"/>
      <c r="E199" s="9"/>
      <c r="F199" s="24"/>
    </row>
    <row r="200" spans="1:8" x14ac:dyDescent="0.3">
      <c r="A200" s="7"/>
      <c r="B200" s="8"/>
      <c r="C200" s="7" t="s">
        <v>168</v>
      </c>
      <c r="D200" s="17"/>
      <c r="E200" s="9"/>
      <c r="F200" s="24"/>
    </row>
    <row r="201" spans="1:8" x14ac:dyDescent="0.3">
      <c r="A201" s="7"/>
      <c r="B201" s="8"/>
      <c r="C201" s="7" t="s">
        <v>169</v>
      </c>
      <c r="D201" s="17"/>
      <c r="E201" s="9"/>
      <c r="F201" s="24"/>
    </row>
    <row r="202" spans="1:8" x14ac:dyDescent="0.3">
      <c r="A202" s="10"/>
      <c r="B202" s="11"/>
      <c r="C202" s="10" t="s">
        <v>170</v>
      </c>
      <c r="D202" s="18"/>
      <c r="E202" s="12"/>
      <c r="F202" s="25"/>
    </row>
    <row r="203" spans="1:8" x14ac:dyDescent="0.3">
      <c r="A203" s="26"/>
      <c r="B203" s="27"/>
      <c r="C203" s="28"/>
      <c r="D203" s="48" t="s">
        <v>508</v>
      </c>
      <c r="E203" s="49"/>
      <c r="F203" s="45">
        <f>F193</f>
        <v>0</v>
      </c>
    </row>
    <row r="204" spans="1:8" x14ac:dyDescent="0.3">
      <c r="A204" s="26"/>
      <c r="B204" s="27"/>
      <c r="C204" s="28"/>
      <c r="D204" s="48" t="s">
        <v>483</v>
      </c>
      <c r="E204" s="49"/>
      <c r="F204" s="37">
        <f>F203</f>
        <v>0</v>
      </c>
      <c r="H204" s="36"/>
    </row>
    <row r="205" spans="1:8" x14ac:dyDescent="0.3">
      <c r="A205" s="3" t="s">
        <v>171</v>
      </c>
      <c r="B205" s="4"/>
      <c r="C205" s="4"/>
      <c r="D205" s="16"/>
      <c r="E205" s="4"/>
      <c r="F205" s="21"/>
    </row>
    <row r="206" spans="1:8" x14ac:dyDescent="0.3">
      <c r="A206" s="3" t="s">
        <v>172</v>
      </c>
      <c r="B206" s="4"/>
      <c r="C206" s="4"/>
      <c r="D206" s="16"/>
      <c r="E206" s="4"/>
      <c r="F206" s="21"/>
    </row>
    <row r="207" spans="1:8" x14ac:dyDescent="0.3">
      <c r="A207" s="7" t="s">
        <v>173</v>
      </c>
      <c r="B207" s="8" t="s">
        <v>437</v>
      </c>
      <c r="C207" s="7" t="s">
        <v>438</v>
      </c>
      <c r="D207" s="17">
        <v>12</v>
      </c>
      <c r="E207" s="40"/>
      <c r="F207" s="23">
        <f>D207*E207</f>
        <v>0</v>
      </c>
    </row>
    <row r="208" spans="1:8" x14ac:dyDescent="0.3">
      <c r="A208" s="7"/>
      <c r="B208" s="8"/>
      <c r="C208" s="7" t="s">
        <v>174</v>
      </c>
      <c r="D208" s="17"/>
      <c r="E208" s="9"/>
      <c r="F208" s="24"/>
    </row>
    <row r="209" spans="1:8" x14ac:dyDescent="0.3">
      <c r="A209" s="7"/>
      <c r="B209" s="8"/>
      <c r="C209" s="7" t="s">
        <v>175</v>
      </c>
      <c r="D209" s="17"/>
      <c r="E209" s="9"/>
      <c r="F209" s="24"/>
    </row>
    <row r="210" spans="1:8" x14ac:dyDescent="0.3">
      <c r="A210" s="10"/>
      <c r="B210" s="11"/>
      <c r="C210" s="10" t="s">
        <v>176</v>
      </c>
      <c r="D210" s="18"/>
      <c r="E210" s="12"/>
      <c r="F210" s="25"/>
    </row>
    <row r="211" spans="1:8" x14ac:dyDescent="0.3">
      <c r="A211" s="5" t="s">
        <v>177</v>
      </c>
      <c r="B211" s="6" t="s">
        <v>433</v>
      </c>
      <c r="C211" s="5" t="s">
        <v>439</v>
      </c>
      <c r="D211" s="19">
        <v>8</v>
      </c>
      <c r="E211" s="43"/>
      <c r="F211" s="23">
        <f>D211*E211</f>
        <v>0</v>
      </c>
    </row>
    <row r="212" spans="1:8" x14ac:dyDescent="0.3">
      <c r="A212" s="7"/>
      <c r="B212" s="8"/>
      <c r="C212" s="7" t="s">
        <v>178</v>
      </c>
      <c r="D212" s="17"/>
      <c r="E212" s="9"/>
      <c r="F212" s="24"/>
    </row>
    <row r="213" spans="1:8" x14ac:dyDescent="0.3">
      <c r="A213" s="7"/>
      <c r="B213" s="8"/>
      <c r="C213" s="7" t="s">
        <v>179</v>
      </c>
      <c r="D213" s="17"/>
      <c r="E213" s="9"/>
      <c r="F213" s="24"/>
    </row>
    <row r="214" spans="1:8" x14ac:dyDescent="0.3">
      <c r="A214" s="7"/>
      <c r="B214" s="8"/>
      <c r="C214" s="7" t="s">
        <v>180</v>
      </c>
      <c r="D214" s="17"/>
      <c r="E214" s="9"/>
      <c r="F214" s="24"/>
    </row>
    <row r="215" spans="1:8" x14ac:dyDescent="0.3">
      <c r="A215" s="10"/>
      <c r="B215" s="11"/>
      <c r="C215" s="10" t="s">
        <v>10</v>
      </c>
      <c r="D215" s="18"/>
      <c r="E215" s="12"/>
      <c r="F215" s="25"/>
    </row>
    <row r="216" spans="1:8" x14ac:dyDescent="0.3">
      <c r="A216" s="26"/>
      <c r="B216" s="27"/>
      <c r="C216" s="28"/>
      <c r="D216" s="48" t="s">
        <v>509</v>
      </c>
      <c r="E216" s="49"/>
      <c r="F216" s="45">
        <f>F207+F211</f>
        <v>0</v>
      </c>
    </row>
    <row r="217" spans="1:8" x14ac:dyDescent="0.3">
      <c r="A217" s="26"/>
      <c r="B217" s="27"/>
      <c r="C217" s="28"/>
      <c r="D217" s="48" t="s">
        <v>484</v>
      </c>
      <c r="E217" s="49"/>
      <c r="F217" s="31">
        <f>F216</f>
        <v>0</v>
      </c>
    </row>
    <row r="218" spans="1:8" x14ac:dyDescent="0.3">
      <c r="A218" s="26"/>
      <c r="B218" s="27"/>
      <c r="C218" s="28"/>
      <c r="D218" s="53" t="s">
        <v>465</v>
      </c>
      <c r="E218" s="54"/>
      <c r="F218" s="33">
        <f>F190+F204+F217</f>
        <v>0</v>
      </c>
      <c r="H218" s="36"/>
    </row>
    <row r="219" spans="1:8" x14ac:dyDescent="0.3">
      <c r="A219" s="3" t="s">
        <v>510</v>
      </c>
      <c r="B219" s="4"/>
      <c r="C219" s="4"/>
      <c r="D219" s="16"/>
      <c r="E219" s="4"/>
      <c r="F219" s="21"/>
    </row>
    <row r="220" spans="1:8" x14ac:dyDescent="0.3">
      <c r="A220" s="3" t="s">
        <v>459</v>
      </c>
      <c r="B220" s="4"/>
      <c r="C220" s="4"/>
      <c r="D220" s="16"/>
      <c r="E220" s="4"/>
      <c r="F220" s="21"/>
    </row>
    <row r="221" spans="1:8" x14ac:dyDescent="0.3">
      <c r="A221" s="7" t="s">
        <v>181</v>
      </c>
      <c r="B221" s="8" t="s">
        <v>440</v>
      </c>
      <c r="C221" s="7" t="s">
        <v>441</v>
      </c>
      <c r="D221" s="17">
        <v>101.87</v>
      </c>
      <c r="E221" s="42"/>
      <c r="F221" s="23">
        <f>D221*E221</f>
        <v>0</v>
      </c>
    </row>
    <row r="222" spans="1:8" x14ac:dyDescent="0.3">
      <c r="A222" s="7"/>
      <c r="B222" s="8"/>
      <c r="C222" s="7" t="s">
        <v>182</v>
      </c>
      <c r="D222" s="17"/>
      <c r="E222" s="9"/>
      <c r="F222" s="24"/>
    </row>
    <row r="223" spans="1:8" x14ac:dyDescent="0.3">
      <c r="A223" s="7"/>
      <c r="B223" s="8"/>
      <c r="C223" s="7" t="s">
        <v>183</v>
      </c>
      <c r="D223" s="17"/>
      <c r="E223" s="9"/>
      <c r="F223" s="24"/>
    </row>
    <row r="224" spans="1:8" x14ac:dyDescent="0.3">
      <c r="A224" s="7"/>
      <c r="B224" s="8"/>
      <c r="C224" s="7" t="s">
        <v>184</v>
      </c>
      <c r="D224" s="17"/>
      <c r="E224" s="9"/>
      <c r="F224" s="24"/>
    </row>
    <row r="225" spans="1:6" x14ac:dyDescent="0.3">
      <c r="A225" s="7"/>
      <c r="B225" s="8"/>
      <c r="C225" s="7" t="s">
        <v>185</v>
      </c>
      <c r="D225" s="17"/>
      <c r="E225" s="9"/>
      <c r="F225" s="24"/>
    </row>
    <row r="226" spans="1:6" x14ac:dyDescent="0.3">
      <c r="A226" s="7"/>
      <c r="B226" s="8"/>
      <c r="C226" s="7" t="s">
        <v>186</v>
      </c>
      <c r="D226" s="17"/>
      <c r="E226" s="9"/>
      <c r="F226" s="24"/>
    </row>
    <row r="227" spans="1:6" x14ac:dyDescent="0.3">
      <c r="A227" s="7"/>
      <c r="B227" s="8"/>
      <c r="C227" s="7" t="s">
        <v>187</v>
      </c>
      <c r="D227" s="17"/>
      <c r="E227" s="9"/>
      <c r="F227" s="24"/>
    </row>
    <row r="228" spans="1:6" x14ac:dyDescent="0.3">
      <c r="A228" s="7"/>
      <c r="B228" s="8"/>
      <c r="C228" s="7" t="s">
        <v>188</v>
      </c>
      <c r="D228" s="17"/>
      <c r="E228" s="9"/>
      <c r="F228" s="24"/>
    </row>
    <row r="229" spans="1:6" x14ac:dyDescent="0.3">
      <c r="A229" s="7"/>
      <c r="B229" s="8"/>
      <c r="C229" s="7" t="s">
        <v>189</v>
      </c>
      <c r="D229" s="17"/>
      <c r="E229" s="9"/>
      <c r="F229" s="24"/>
    </row>
    <row r="230" spans="1:6" x14ac:dyDescent="0.3">
      <c r="A230" s="7"/>
      <c r="B230" s="8"/>
      <c r="C230" s="7" t="s">
        <v>190</v>
      </c>
      <c r="D230" s="17"/>
      <c r="E230" s="9"/>
      <c r="F230" s="24"/>
    </row>
    <row r="231" spans="1:6" x14ac:dyDescent="0.3">
      <c r="A231" s="7"/>
      <c r="B231" s="8"/>
      <c r="C231" s="7" t="s">
        <v>191</v>
      </c>
      <c r="D231" s="17"/>
      <c r="E231" s="9"/>
      <c r="F231" s="24"/>
    </row>
    <row r="232" spans="1:6" x14ac:dyDescent="0.3">
      <c r="A232" s="10"/>
      <c r="B232" s="11"/>
      <c r="C232" s="10" t="s">
        <v>192</v>
      </c>
      <c r="D232" s="18"/>
      <c r="E232" s="12"/>
      <c r="F232" s="25"/>
    </row>
    <row r="233" spans="1:6" x14ac:dyDescent="0.3">
      <c r="A233" s="26"/>
      <c r="B233" s="27"/>
      <c r="C233" s="28"/>
      <c r="D233" s="48" t="s">
        <v>511</v>
      </c>
      <c r="E233" s="49"/>
      <c r="F233" s="45">
        <f>F221</f>
        <v>0</v>
      </c>
    </row>
    <row r="234" spans="1:6" x14ac:dyDescent="0.3">
      <c r="A234" s="26"/>
      <c r="B234" s="27"/>
      <c r="C234" s="28"/>
      <c r="D234" s="53" t="s">
        <v>466</v>
      </c>
      <c r="E234" s="54"/>
      <c r="F234" s="33">
        <f>F233</f>
        <v>0</v>
      </c>
    </row>
    <row r="235" spans="1:6" x14ac:dyDescent="0.3">
      <c r="A235" s="3" t="s">
        <v>512</v>
      </c>
      <c r="B235" s="4"/>
      <c r="C235" s="4"/>
      <c r="D235" s="16"/>
      <c r="E235" s="4"/>
      <c r="F235" s="21"/>
    </row>
    <row r="236" spans="1:6" x14ac:dyDescent="0.3">
      <c r="A236" s="3" t="s">
        <v>193</v>
      </c>
      <c r="B236" s="4"/>
      <c r="C236" s="4"/>
      <c r="D236" s="16"/>
      <c r="E236" s="4"/>
      <c r="F236" s="21"/>
    </row>
    <row r="237" spans="1:6" x14ac:dyDescent="0.3">
      <c r="A237" s="3" t="s">
        <v>194</v>
      </c>
      <c r="B237" s="4"/>
      <c r="C237" s="4"/>
      <c r="D237" s="16"/>
      <c r="E237" s="4"/>
      <c r="F237" s="21"/>
    </row>
    <row r="238" spans="1:6" x14ac:dyDescent="0.3">
      <c r="A238" s="7" t="s">
        <v>195</v>
      </c>
      <c r="B238" s="8" t="s">
        <v>442</v>
      </c>
      <c r="C238" s="7" t="s">
        <v>443</v>
      </c>
      <c r="D238" s="17">
        <v>1008</v>
      </c>
      <c r="E238" s="40"/>
      <c r="F238" s="23">
        <f>D238*E238</f>
        <v>0</v>
      </c>
    </row>
    <row r="239" spans="1:6" x14ac:dyDescent="0.3">
      <c r="A239" s="7"/>
      <c r="B239" s="8"/>
      <c r="C239" s="7" t="s">
        <v>196</v>
      </c>
      <c r="D239" s="17"/>
      <c r="E239" s="9"/>
      <c r="F239" s="24"/>
    </row>
    <row r="240" spans="1:6" x14ac:dyDescent="0.3">
      <c r="A240" s="7"/>
      <c r="B240" s="8"/>
      <c r="C240" s="7" t="s">
        <v>197</v>
      </c>
      <c r="D240" s="17"/>
      <c r="E240" s="9"/>
      <c r="F240" s="24"/>
    </row>
    <row r="241" spans="1:6" x14ac:dyDescent="0.3">
      <c r="A241" s="7"/>
      <c r="B241" s="8"/>
      <c r="C241" s="7" t="s">
        <v>198</v>
      </c>
      <c r="D241" s="17"/>
      <c r="E241" s="9"/>
      <c r="F241" s="24"/>
    </row>
    <row r="242" spans="1:6" x14ac:dyDescent="0.3">
      <c r="A242" s="7"/>
      <c r="B242" s="8"/>
      <c r="C242" s="7" t="s">
        <v>199</v>
      </c>
      <c r="D242" s="17"/>
      <c r="E242" s="9"/>
      <c r="F242" s="24"/>
    </row>
    <row r="243" spans="1:6" x14ac:dyDescent="0.3">
      <c r="A243" s="7"/>
      <c r="B243" s="8"/>
      <c r="C243" s="7" t="s">
        <v>200</v>
      </c>
      <c r="D243" s="17"/>
      <c r="E243" s="9"/>
      <c r="F243" s="24"/>
    </row>
    <row r="244" spans="1:6" x14ac:dyDescent="0.3">
      <c r="A244" s="7"/>
      <c r="B244" s="8"/>
      <c r="C244" s="7" t="s">
        <v>201</v>
      </c>
      <c r="D244" s="17"/>
      <c r="E244" s="9"/>
      <c r="F244" s="24"/>
    </row>
    <row r="245" spans="1:6" x14ac:dyDescent="0.3">
      <c r="A245" s="7"/>
      <c r="B245" s="8"/>
      <c r="C245" s="7" t="s">
        <v>202</v>
      </c>
      <c r="D245" s="17"/>
      <c r="E245" s="9"/>
      <c r="F245" s="24"/>
    </row>
    <row r="246" spans="1:6" x14ac:dyDescent="0.3">
      <c r="A246" s="7"/>
      <c r="B246" s="8"/>
      <c r="C246" s="7" t="s">
        <v>203</v>
      </c>
      <c r="D246" s="17"/>
      <c r="E246" s="9"/>
      <c r="F246" s="24"/>
    </row>
    <row r="247" spans="1:6" x14ac:dyDescent="0.3">
      <c r="A247" s="7"/>
      <c r="B247" s="8"/>
      <c r="C247" s="7" t="s">
        <v>204</v>
      </c>
      <c r="D247" s="17"/>
      <c r="E247" s="9"/>
      <c r="F247" s="24"/>
    </row>
    <row r="248" spans="1:6" x14ac:dyDescent="0.3">
      <c r="A248" s="10"/>
      <c r="B248" s="11"/>
      <c r="C248" s="10" t="s">
        <v>205</v>
      </c>
      <c r="D248" s="18"/>
      <c r="E248" s="12"/>
      <c r="F248" s="25"/>
    </row>
    <row r="249" spans="1:6" x14ac:dyDescent="0.3">
      <c r="A249" s="26"/>
      <c r="B249" s="27"/>
      <c r="C249" s="28"/>
      <c r="D249" s="48" t="s">
        <v>513</v>
      </c>
      <c r="E249" s="49"/>
      <c r="F249" s="45">
        <f>F238</f>
        <v>0</v>
      </c>
    </row>
    <row r="250" spans="1:6" x14ac:dyDescent="0.3">
      <c r="A250" s="26"/>
      <c r="B250" s="27"/>
      <c r="C250" s="28"/>
      <c r="D250" s="48" t="s">
        <v>485</v>
      </c>
      <c r="E250" s="49"/>
      <c r="F250" s="31">
        <f>F249</f>
        <v>0</v>
      </c>
    </row>
    <row r="251" spans="1:6" x14ac:dyDescent="0.3">
      <c r="A251" s="3" t="s">
        <v>206</v>
      </c>
      <c r="B251" s="4"/>
      <c r="C251" s="4"/>
      <c r="D251" s="16"/>
      <c r="E251" s="4"/>
      <c r="F251" s="21"/>
    </row>
    <row r="252" spans="1:6" x14ac:dyDescent="0.3">
      <c r="A252" s="3" t="s">
        <v>207</v>
      </c>
      <c r="B252" s="4"/>
      <c r="C252" s="4"/>
      <c r="D252" s="16"/>
      <c r="E252" s="4"/>
      <c r="F252" s="21"/>
    </row>
    <row r="253" spans="1:6" x14ac:dyDescent="0.3">
      <c r="A253" s="7" t="s">
        <v>208</v>
      </c>
      <c r="B253" s="8" t="s">
        <v>418</v>
      </c>
      <c r="C253" s="7" t="s">
        <v>444</v>
      </c>
      <c r="D253" s="17">
        <v>3040</v>
      </c>
      <c r="E253" s="42"/>
      <c r="F253" s="23">
        <f>D253*E253</f>
        <v>0</v>
      </c>
    </row>
    <row r="254" spans="1:6" x14ac:dyDescent="0.3">
      <c r="A254" s="7"/>
      <c r="B254" s="8"/>
      <c r="C254" s="7" t="s">
        <v>209</v>
      </c>
      <c r="D254" s="17"/>
      <c r="E254" s="9"/>
      <c r="F254" s="24"/>
    </row>
    <row r="255" spans="1:6" x14ac:dyDescent="0.3">
      <c r="A255" s="7"/>
      <c r="B255" s="8"/>
      <c r="C255" s="7" t="s">
        <v>210</v>
      </c>
      <c r="D255" s="17"/>
      <c r="E255" s="9"/>
      <c r="F255" s="24"/>
    </row>
    <row r="256" spans="1:6" x14ac:dyDescent="0.3">
      <c r="A256" s="7"/>
      <c r="B256" s="8"/>
      <c r="C256" s="7" t="s">
        <v>211</v>
      </c>
      <c r="D256" s="17"/>
      <c r="E256" s="9"/>
      <c r="F256" s="24"/>
    </row>
    <row r="257" spans="1:6" x14ac:dyDescent="0.3">
      <c r="A257" s="7"/>
      <c r="B257" s="8"/>
      <c r="C257" s="7" t="s">
        <v>212</v>
      </c>
      <c r="D257" s="17"/>
      <c r="E257" s="9"/>
      <c r="F257" s="24"/>
    </row>
    <row r="258" spans="1:6" x14ac:dyDescent="0.3">
      <c r="A258" s="7"/>
      <c r="B258" s="8"/>
      <c r="C258" s="7" t="s">
        <v>213</v>
      </c>
      <c r="D258" s="17"/>
      <c r="E258" s="9"/>
      <c r="F258" s="24"/>
    </row>
    <row r="259" spans="1:6" x14ac:dyDescent="0.3">
      <c r="A259" s="7"/>
      <c r="B259" s="8"/>
      <c r="C259" s="7" t="s">
        <v>214</v>
      </c>
      <c r="D259" s="17"/>
      <c r="E259" s="9"/>
      <c r="F259" s="24"/>
    </row>
    <row r="260" spans="1:6" x14ac:dyDescent="0.3">
      <c r="A260" s="7"/>
      <c r="B260" s="8"/>
      <c r="C260" s="7" t="s">
        <v>215</v>
      </c>
      <c r="D260" s="17"/>
      <c r="E260" s="9"/>
      <c r="F260" s="24"/>
    </row>
    <row r="261" spans="1:6" x14ac:dyDescent="0.3">
      <c r="A261" s="7"/>
      <c r="B261" s="8"/>
      <c r="C261" s="7" t="s">
        <v>216</v>
      </c>
      <c r="D261" s="17"/>
      <c r="E261" s="9"/>
      <c r="F261" s="24"/>
    </row>
    <row r="262" spans="1:6" x14ac:dyDescent="0.3">
      <c r="A262" s="7"/>
      <c r="B262" s="8"/>
      <c r="C262" s="7" t="s">
        <v>217</v>
      </c>
      <c r="D262" s="17"/>
      <c r="E262" s="9"/>
      <c r="F262" s="24"/>
    </row>
    <row r="263" spans="1:6" x14ac:dyDescent="0.3">
      <c r="A263" s="7"/>
      <c r="B263" s="8"/>
      <c r="C263" s="7" t="s">
        <v>218</v>
      </c>
      <c r="D263" s="17"/>
      <c r="E263" s="9"/>
      <c r="F263" s="24"/>
    </row>
    <row r="264" spans="1:6" x14ac:dyDescent="0.3">
      <c r="A264" s="7"/>
      <c r="B264" s="8"/>
      <c r="C264" s="7" t="s">
        <v>219</v>
      </c>
      <c r="D264" s="17"/>
      <c r="E264" s="9"/>
      <c r="F264" s="24"/>
    </row>
    <row r="265" spans="1:6" x14ac:dyDescent="0.3">
      <c r="A265" s="10"/>
      <c r="B265" s="11"/>
      <c r="C265" s="10" t="s">
        <v>220</v>
      </c>
      <c r="D265" s="18"/>
      <c r="E265" s="12"/>
      <c r="F265" s="25"/>
    </row>
    <row r="266" spans="1:6" x14ac:dyDescent="0.3">
      <c r="A266" s="5" t="s">
        <v>221</v>
      </c>
      <c r="B266" s="6" t="s">
        <v>418</v>
      </c>
      <c r="C266" s="5" t="s">
        <v>445</v>
      </c>
      <c r="D266" s="19">
        <v>8930</v>
      </c>
      <c r="E266" s="43"/>
      <c r="F266" s="23">
        <f>D266*E266</f>
        <v>0</v>
      </c>
    </row>
    <row r="267" spans="1:6" x14ac:dyDescent="0.3">
      <c r="A267" s="7"/>
      <c r="B267" s="8"/>
      <c r="C267" s="7" t="s">
        <v>222</v>
      </c>
      <c r="D267" s="17"/>
      <c r="E267" s="9"/>
      <c r="F267" s="24"/>
    </row>
    <row r="268" spans="1:6" x14ac:dyDescent="0.3">
      <c r="A268" s="7"/>
      <c r="B268" s="8"/>
      <c r="C268" s="7" t="s">
        <v>223</v>
      </c>
      <c r="D268" s="17"/>
      <c r="E268" s="9"/>
      <c r="F268" s="24"/>
    </row>
    <row r="269" spans="1:6" x14ac:dyDescent="0.3">
      <c r="A269" s="7"/>
      <c r="B269" s="8"/>
      <c r="C269" s="7" t="s">
        <v>224</v>
      </c>
      <c r="D269" s="17"/>
      <c r="E269" s="9"/>
      <c r="F269" s="24"/>
    </row>
    <row r="270" spans="1:6" x14ac:dyDescent="0.3">
      <c r="A270" s="7"/>
      <c r="B270" s="8"/>
      <c r="C270" s="7" t="s">
        <v>225</v>
      </c>
      <c r="D270" s="17"/>
      <c r="E270" s="9"/>
      <c r="F270" s="24"/>
    </row>
    <row r="271" spans="1:6" x14ac:dyDescent="0.3">
      <c r="A271" s="7"/>
      <c r="B271" s="8"/>
      <c r="C271" s="7" t="s">
        <v>226</v>
      </c>
      <c r="D271" s="17"/>
      <c r="E271" s="9"/>
      <c r="F271" s="24"/>
    </row>
    <row r="272" spans="1:6" x14ac:dyDescent="0.3">
      <c r="A272" s="7"/>
      <c r="B272" s="8"/>
      <c r="C272" s="7" t="s">
        <v>227</v>
      </c>
      <c r="D272" s="17"/>
      <c r="E272" s="9"/>
      <c r="F272" s="24"/>
    </row>
    <row r="273" spans="1:6" x14ac:dyDescent="0.3">
      <c r="A273" s="7"/>
      <c r="B273" s="8"/>
      <c r="C273" s="7" t="s">
        <v>228</v>
      </c>
      <c r="D273" s="17"/>
      <c r="E273" s="9"/>
      <c r="F273" s="24"/>
    </row>
    <row r="274" spans="1:6" x14ac:dyDescent="0.3">
      <c r="A274" s="7"/>
      <c r="B274" s="8"/>
      <c r="C274" s="7" t="s">
        <v>229</v>
      </c>
      <c r="D274" s="17"/>
      <c r="E274" s="9"/>
      <c r="F274" s="24"/>
    </row>
    <row r="275" spans="1:6" x14ac:dyDescent="0.3">
      <c r="A275" s="7"/>
      <c r="B275" s="8"/>
      <c r="C275" s="7" t="s">
        <v>230</v>
      </c>
      <c r="D275" s="17"/>
      <c r="E275" s="9"/>
      <c r="F275" s="24"/>
    </row>
    <row r="276" spans="1:6" x14ac:dyDescent="0.3">
      <c r="A276" s="7"/>
      <c r="B276" s="8"/>
      <c r="C276" s="7" t="s">
        <v>231</v>
      </c>
      <c r="D276" s="17"/>
      <c r="E276" s="9"/>
      <c r="F276" s="24"/>
    </row>
    <row r="277" spans="1:6" x14ac:dyDescent="0.3">
      <c r="A277" s="10"/>
      <c r="B277" s="11"/>
      <c r="C277" s="10" t="s">
        <v>232</v>
      </c>
      <c r="D277" s="18"/>
      <c r="E277" s="12"/>
      <c r="F277" s="25"/>
    </row>
    <row r="278" spans="1:6" x14ac:dyDescent="0.3">
      <c r="A278" s="5" t="s">
        <v>233</v>
      </c>
      <c r="B278" s="6" t="s">
        <v>418</v>
      </c>
      <c r="C278" s="5" t="s">
        <v>446</v>
      </c>
      <c r="D278" s="19">
        <v>2855</v>
      </c>
      <c r="E278" s="43"/>
      <c r="F278" s="23">
        <f>D278*E278</f>
        <v>0</v>
      </c>
    </row>
    <row r="279" spans="1:6" x14ac:dyDescent="0.3">
      <c r="A279" s="7"/>
      <c r="B279" s="8"/>
      <c r="C279" s="7" t="s">
        <v>234</v>
      </c>
      <c r="D279" s="17"/>
      <c r="E279" s="9"/>
      <c r="F279" s="24"/>
    </row>
    <row r="280" spans="1:6" x14ac:dyDescent="0.3">
      <c r="A280" s="7"/>
      <c r="B280" s="8"/>
      <c r="C280" s="7" t="s">
        <v>235</v>
      </c>
      <c r="D280" s="17"/>
      <c r="E280" s="9"/>
      <c r="F280" s="24"/>
    </row>
    <row r="281" spans="1:6" x14ac:dyDescent="0.3">
      <c r="A281" s="7"/>
      <c r="B281" s="8"/>
      <c r="C281" s="7" t="s">
        <v>236</v>
      </c>
      <c r="D281" s="17"/>
      <c r="E281" s="9"/>
      <c r="F281" s="24"/>
    </row>
    <row r="282" spans="1:6" x14ac:dyDescent="0.3">
      <c r="A282" s="7"/>
      <c r="B282" s="8"/>
      <c r="C282" s="7" t="s">
        <v>237</v>
      </c>
      <c r="D282" s="17"/>
      <c r="E282" s="9"/>
      <c r="F282" s="24"/>
    </row>
    <row r="283" spans="1:6" x14ac:dyDescent="0.3">
      <c r="A283" s="7"/>
      <c r="B283" s="8"/>
      <c r="C283" s="7" t="s">
        <v>238</v>
      </c>
      <c r="D283" s="17"/>
      <c r="E283" s="9"/>
      <c r="F283" s="24"/>
    </row>
    <row r="284" spans="1:6" x14ac:dyDescent="0.3">
      <c r="A284" s="10"/>
      <c r="B284" s="11"/>
      <c r="C284" s="10" t="s">
        <v>239</v>
      </c>
      <c r="D284" s="18"/>
      <c r="E284" s="12"/>
      <c r="F284" s="25"/>
    </row>
    <row r="285" spans="1:6" x14ac:dyDescent="0.3">
      <c r="A285" s="26"/>
      <c r="B285" s="27"/>
      <c r="C285" s="28"/>
      <c r="D285" s="48" t="s">
        <v>514</v>
      </c>
      <c r="E285" s="49"/>
      <c r="F285" s="45">
        <f>F253+F266+F278</f>
        <v>0</v>
      </c>
    </row>
    <row r="286" spans="1:6" x14ac:dyDescent="0.3">
      <c r="A286" s="26"/>
      <c r="B286" s="27"/>
      <c r="C286" s="28"/>
      <c r="D286" s="48" t="s">
        <v>486</v>
      </c>
      <c r="E286" s="49"/>
      <c r="F286" s="31">
        <f>F285</f>
        <v>0</v>
      </c>
    </row>
    <row r="287" spans="1:6" x14ac:dyDescent="0.3">
      <c r="A287" s="3" t="s">
        <v>240</v>
      </c>
      <c r="B287" s="4"/>
      <c r="C287" s="4"/>
      <c r="D287" s="16"/>
      <c r="E287" s="4"/>
      <c r="F287" s="21"/>
    </row>
    <row r="288" spans="1:6" x14ac:dyDescent="0.3">
      <c r="A288" s="3" t="s">
        <v>241</v>
      </c>
      <c r="B288" s="4"/>
      <c r="C288" s="4"/>
      <c r="D288" s="16"/>
      <c r="E288" s="4"/>
      <c r="F288" s="21"/>
    </row>
    <row r="289" spans="1:6" x14ac:dyDescent="0.3">
      <c r="A289" s="7" t="s">
        <v>242</v>
      </c>
      <c r="B289" s="8" t="s">
        <v>433</v>
      </c>
      <c r="C289" s="7" t="s">
        <v>447</v>
      </c>
      <c r="D289" s="17">
        <v>58.1</v>
      </c>
      <c r="E289" s="42"/>
      <c r="F289" s="23">
        <f>D289*E289</f>
        <v>0</v>
      </c>
    </row>
    <row r="290" spans="1:6" x14ac:dyDescent="0.3">
      <c r="A290" s="7"/>
      <c r="B290" s="8"/>
      <c r="C290" s="7" t="s">
        <v>243</v>
      </c>
      <c r="D290" s="17"/>
      <c r="E290" s="9"/>
      <c r="F290" s="24"/>
    </row>
    <row r="291" spans="1:6" x14ac:dyDescent="0.3">
      <c r="A291" s="7"/>
      <c r="B291" s="8"/>
      <c r="C291" s="7" t="s">
        <v>244</v>
      </c>
      <c r="D291" s="17"/>
      <c r="E291" s="9"/>
      <c r="F291" s="24"/>
    </row>
    <row r="292" spans="1:6" x14ac:dyDescent="0.3">
      <c r="A292" s="7"/>
      <c r="B292" s="8"/>
      <c r="C292" s="7" t="s">
        <v>245</v>
      </c>
      <c r="D292" s="17"/>
      <c r="E292" s="9"/>
      <c r="F292" s="24"/>
    </row>
    <row r="293" spans="1:6" x14ac:dyDescent="0.3">
      <c r="A293" s="7"/>
      <c r="B293" s="8"/>
      <c r="C293" s="7" t="s">
        <v>246</v>
      </c>
      <c r="D293" s="17"/>
      <c r="E293" s="9"/>
      <c r="F293" s="24"/>
    </row>
    <row r="294" spans="1:6" x14ac:dyDescent="0.3">
      <c r="A294" s="7"/>
      <c r="B294" s="8"/>
      <c r="C294" s="7" t="s">
        <v>247</v>
      </c>
      <c r="D294" s="17"/>
      <c r="E294" s="9"/>
      <c r="F294" s="24"/>
    </row>
    <row r="295" spans="1:6" x14ac:dyDescent="0.3">
      <c r="A295" s="7"/>
      <c r="B295" s="8"/>
      <c r="C295" s="7" t="s">
        <v>248</v>
      </c>
      <c r="D295" s="17"/>
      <c r="E295" s="9"/>
      <c r="F295" s="24"/>
    </row>
    <row r="296" spans="1:6" x14ac:dyDescent="0.3">
      <c r="A296" s="7"/>
      <c r="B296" s="8"/>
      <c r="C296" s="7" t="s">
        <v>249</v>
      </c>
      <c r="D296" s="17"/>
      <c r="E296" s="9"/>
      <c r="F296" s="24"/>
    </row>
    <row r="297" spans="1:6" x14ac:dyDescent="0.3">
      <c r="A297" s="7"/>
      <c r="B297" s="8"/>
      <c r="C297" s="7" t="s">
        <v>250</v>
      </c>
      <c r="D297" s="17"/>
      <c r="E297" s="9"/>
      <c r="F297" s="24"/>
    </row>
    <row r="298" spans="1:6" x14ac:dyDescent="0.3">
      <c r="A298" s="7"/>
      <c r="B298" s="8"/>
      <c r="C298" s="7" t="s">
        <v>251</v>
      </c>
      <c r="D298" s="17"/>
      <c r="E298" s="9"/>
      <c r="F298" s="24"/>
    </row>
    <row r="299" spans="1:6" x14ac:dyDescent="0.3">
      <c r="A299" s="7"/>
      <c r="B299" s="8"/>
      <c r="C299" s="7" t="s">
        <v>252</v>
      </c>
      <c r="D299" s="17"/>
      <c r="E299" s="9"/>
      <c r="F299" s="24"/>
    </row>
    <row r="300" spans="1:6" x14ac:dyDescent="0.3">
      <c r="A300" s="7"/>
      <c r="B300" s="8"/>
      <c r="C300" s="7" t="s">
        <v>253</v>
      </c>
      <c r="D300" s="17"/>
      <c r="E300" s="9"/>
      <c r="F300" s="24"/>
    </row>
    <row r="301" spans="1:6" x14ac:dyDescent="0.3">
      <c r="A301" s="7"/>
      <c r="B301" s="8"/>
      <c r="C301" s="7" t="s">
        <v>254</v>
      </c>
      <c r="D301" s="17"/>
      <c r="E301" s="9"/>
      <c r="F301" s="24"/>
    </row>
    <row r="302" spans="1:6" x14ac:dyDescent="0.3">
      <c r="A302" s="7"/>
      <c r="B302" s="8"/>
      <c r="C302" s="7" t="s">
        <v>255</v>
      </c>
      <c r="D302" s="17"/>
      <c r="E302" s="9"/>
      <c r="F302" s="24"/>
    </row>
    <row r="303" spans="1:6" x14ac:dyDescent="0.3">
      <c r="A303" s="7"/>
      <c r="B303" s="8"/>
      <c r="C303" s="7" t="s">
        <v>256</v>
      </c>
      <c r="D303" s="17"/>
      <c r="E303" s="9"/>
      <c r="F303" s="24"/>
    </row>
    <row r="304" spans="1:6" x14ac:dyDescent="0.3">
      <c r="A304" s="7"/>
      <c r="B304" s="8"/>
      <c r="C304" s="7" t="s">
        <v>257</v>
      </c>
      <c r="D304" s="17"/>
      <c r="E304" s="9"/>
      <c r="F304" s="24"/>
    </row>
    <row r="305" spans="1:6" x14ac:dyDescent="0.3">
      <c r="A305" s="7"/>
      <c r="B305" s="8"/>
      <c r="C305" s="7" t="s">
        <v>258</v>
      </c>
      <c r="D305" s="17"/>
      <c r="E305" s="9"/>
      <c r="F305" s="24"/>
    </row>
    <row r="306" spans="1:6" x14ac:dyDescent="0.3">
      <c r="A306" s="7"/>
      <c r="B306" s="8"/>
      <c r="C306" s="7" t="s">
        <v>259</v>
      </c>
      <c r="D306" s="17"/>
      <c r="E306" s="9"/>
      <c r="F306" s="24"/>
    </row>
    <row r="307" spans="1:6" x14ac:dyDescent="0.3">
      <c r="A307" s="7"/>
      <c r="B307" s="8"/>
      <c r="C307" s="7" t="s">
        <v>260</v>
      </c>
      <c r="D307" s="17"/>
      <c r="E307" s="9"/>
      <c r="F307" s="24"/>
    </row>
    <row r="308" spans="1:6" x14ac:dyDescent="0.3">
      <c r="A308" s="7"/>
      <c r="B308" s="8"/>
      <c r="C308" s="7" t="s">
        <v>261</v>
      </c>
      <c r="D308" s="17"/>
      <c r="E308" s="9"/>
      <c r="F308" s="24"/>
    </row>
    <row r="309" spans="1:6" x14ac:dyDescent="0.3">
      <c r="A309" s="7"/>
      <c r="B309" s="8"/>
      <c r="C309" s="7" t="s">
        <v>262</v>
      </c>
      <c r="D309" s="17"/>
      <c r="E309" s="9"/>
      <c r="F309" s="24"/>
    </row>
    <row r="310" spans="1:6" x14ac:dyDescent="0.3">
      <c r="A310" s="7"/>
      <c r="B310" s="8"/>
      <c r="C310" s="7" t="s">
        <v>263</v>
      </c>
      <c r="D310" s="17"/>
      <c r="E310" s="9"/>
      <c r="F310" s="24"/>
    </row>
    <row r="311" spans="1:6" x14ac:dyDescent="0.3">
      <c r="A311" s="7"/>
      <c r="B311" s="8"/>
      <c r="C311" s="7" t="s">
        <v>264</v>
      </c>
      <c r="D311" s="17"/>
      <c r="E311" s="9"/>
      <c r="F311" s="24"/>
    </row>
    <row r="312" spans="1:6" x14ac:dyDescent="0.3">
      <c r="A312" s="7"/>
      <c r="B312" s="8"/>
      <c r="C312" s="7" t="s">
        <v>265</v>
      </c>
      <c r="D312" s="17"/>
      <c r="E312" s="9"/>
      <c r="F312" s="24"/>
    </row>
    <row r="313" spans="1:6" x14ac:dyDescent="0.3">
      <c r="A313" s="7"/>
      <c r="B313" s="8"/>
      <c r="C313" s="7" t="s">
        <v>266</v>
      </c>
      <c r="D313" s="17"/>
      <c r="E313" s="9"/>
      <c r="F313" s="24"/>
    </row>
    <row r="314" spans="1:6" x14ac:dyDescent="0.3">
      <c r="A314" s="7"/>
      <c r="B314" s="8"/>
      <c r="C314" s="7" t="s">
        <v>267</v>
      </c>
      <c r="D314" s="17"/>
      <c r="E314" s="9"/>
      <c r="F314" s="24"/>
    </row>
    <row r="315" spans="1:6" x14ac:dyDescent="0.3">
      <c r="A315" s="10"/>
      <c r="B315" s="11"/>
      <c r="C315" s="10" t="s">
        <v>91</v>
      </c>
      <c r="D315" s="18"/>
      <c r="E315" s="12"/>
      <c r="F315" s="25"/>
    </row>
    <row r="316" spans="1:6" x14ac:dyDescent="0.3">
      <c r="A316" s="26"/>
      <c r="B316" s="27"/>
      <c r="C316" s="28"/>
      <c r="D316" s="48" t="s">
        <v>515</v>
      </c>
      <c r="E316" s="49"/>
      <c r="F316" s="45">
        <f>F289</f>
        <v>0</v>
      </c>
    </row>
    <row r="317" spans="1:6" x14ac:dyDescent="0.3">
      <c r="A317" s="26"/>
      <c r="B317" s="27"/>
      <c r="C317" s="28"/>
      <c r="D317" s="48" t="s">
        <v>487</v>
      </c>
      <c r="E317" s="49"/>
      <c r="F317" s="31">
        <f>F316</f>
        <v>0</v>
      </c>
    </row>
    <row r="318" spans="1:6" x14ac:dyDescent="0.3">
      <c r="A318" s="26"/>
      <c r="B318" s="27"/>
      <c r="C318" s="28"/>
      <c r="D318" s="53" t="s">
        <v>467</v>
      </c>
      <c r="E318" s="54"/>
      <c r="F318" s="33">
        <f>F250+F286+F317</f>
        <v>0</v>
      </c>
    </row>
    <row r="319" spans="1:6" x14ac:dyDescent="0.3">
      <c r="A319" s="3" t="s">
        <v>516</v>
      </c>
      <c r="B319" s="4"/>
      <c r="C319" s="4"/>
      <c r="D319" s="16"/>
      <c r="E319" s="4"/>
      <c r="F319" s="21"/>
    </row>
    <row r="320" spans="1:6" x14ac:dyDescent="0.3">
      <c r="A320" s="3" t="s">
        <v>268</v>
      </c>
      <c r="B320" s="4"/>
      <c r="C320" s="4"/>
      <c r="D320" s="16"/>
      <c r="E320" s="4"/>
      <c r="F320" s="21"/>
    </row>
    <row r="321" spans="1:6" x14ac:dyDescent="0.3">
      <c r="A321" s="3" t="s">
        <v>269</v>
      </c>
      <c r="B321" s="4"/>
      <c r="C321" s="4"/>
      <c r="D321" s="16"/>
      <c r="E321" s="4"/>
      <c r="F321" s="21"/>
    </row>
    <row r="322" spans="1:6" x14ac:dyDescent="0.3">
      <c r="A322" s="7" t="s">
        <v>270</v>
      </c>
      <c r="B322" s="8" t="s">
        <v>433</v>
      </c>
      <c r="C322" s="7" t="s">
        <v>448</v>
      </c>
      <c r="D322" s="17">
        <v>92.4</v>
      </c>
      <c r="E322" s="42"/>
      <c r="F322" s="23">
        <f>D322*E322</f>
        <v>0</v>
      </c>
    </row>
    <row r="323" spans="1:6" x14ac:dyDescent="0.3">
      <c r="A323" s="7"/>
      <c r="B323" s="8"/>
      <c r="C323" s="7" t="s">
        <v>271</v>
      </c>
      <c r="D323" s="17"/>
      <c r="E323" s="9"/>
      <c r="F323" s="24"/>
    </row>
    <row r="324" spans="1:6" x14ac:dyDescent="0.3">
      <c r="A324" s="7"/>
      <c r="B324" s="8"/>
      <c r="C324" s="7" t="s">
        <v>272</v>
      </c>
      <c r="D324" s="17"/>
      <c r="E324" s="9"/>
      <c r="F324" s="24"/>
    </row>
    <row r="325" spans="1:6" x14ac:dyDescent="0.3">
      <c r="A325" s="7"/>
      <c r="B325" s="8"/>
      <c r="C325" s="7" t="s">
        <v>273</v>
      </c>
      <c r="D325" s="17"/>
      <c r="E325" s="9"/>
      <c r="F325" s="24"/>
    </row>
    <row r="326" spans="1:6" x14ac:dyDescent="0.3">
      <c r="A326" s="7"/>
      <c r="B326" s="8"/>
      <c r="C326" s="7" t="s">
        <v>274</v>
      </c>
      <c r="D326" s="17"/>
      <c r="E326" s="9"/>
      <c r="F326" s="24"/>
    </row>
    <row r="327" spans="1:6" x14ac:dyDescent="0.3">
      <c r="A327" s="7"/>
      <c r="B327" s="8"/>
      <c r="C327" s="7" t="s">
        <v>275</v>
      </c>
      <c r="D327" s="17"/>
      <c r="E327" s="9"/>
      <c r="F327" s="24"/>
    </row>
    <row r="328" spans="1:6" x14ac:dyDescent="0.3">
      <c r="A328" s="7"/>
      <c r="B328" s="8"/>
      <c r="C328" s="7" t="s">
        <v>276</v>
      </c>
      <c r="D328" s="17"/>
      <c r="E328" s="9"/>
      <c r="F328" s="24"/>
    </row>
    <row r="329" spans="1:6" x14ac:dyDescent="0.3">
      <c r="A329" s="7"/>
      <c r="B329" s="8"/>
      <c r="C329" s="7" t="s">
        <v>277</v>
      </c>
      <c r="D329" s="17"/>
      <c r="E329" s="9"/>
      <c r="F329" s="24"/>
    </row>
    <row r="330" spans="1:6" x14ac:dyDescent="0.3">
      <c r="A330" s="7"/>
      <c r="B330" s="8"/>
      <c r="C330" s="7" t="s">
        <v>278</v>
      </c>
      <c r="D330" s="17"/>
      <c r="E330" s="9"/>
      <c r="F330" s="24"/>
    </row>
    <row r="331" spans="1:6" x14ac:dyDescent="0.3">
      <c r="A331" s="7"/>
      <c r="B331" s="8"/>
      <c r="C331" s="7" t="s">
        <v>279</v>
      </c>
      <c r="D331" s="17"/>
      <c r="E331" s="9"/>
      <c r="F331" s="24"/>
    </row>
    <row r="332" spans="1:6" x14ac:dyDescent="0.3">
      <c r="A332" s="7"/>
      <c r="B332" s="8"/>
      <c r="C332" s="7" t="s">
        <v>280</v>
      </c>
      <c r="D332" s="17"/>
      <c r="E332" s="9"/>
      <c r="F332" s="24"/>
    </row>
    <row r="333" spans="1:6" x14ac:dyDescent="0.3">
      <c r="A333" s="7"/>
      <c r="B333" s="8"/>
      <c r="C333" s="7" t="s">
        <v>281</v>
      </c>
      <c r="D333" s="17"/>
      <c r="E333" s="9"/>
      <c r="F333" s="24"/>
    </row>
    <row r="334" spans="1:6" x14ac:dyDescent="0.3">
      <c r="A334" s="7"/>
      <c r="B334" s="8"/>
      <c r="C334" s="7" t="s">
        <v>282</v>
      </c>
      <c r="D334" s="17"/>
      <c r="E334" s="9"/>
      <c r="F334" s="24"/>
    </row>
    <row r="335" spans="1:6" x14ac:dyDescent="0.3">
      <c r="A335" s="7"/>
      <c r="B335" s="8"/>
      <c r="C335" s="7" t="s">
        <v>283</v>
      </c>
      <c r="D335" s="17"/>
      <c r="E335" s="9"/>
      <c r="F335" s="24"/>
    </row>
    <row r="336" spans="1:6" x14ac:dyDescent="0.3">
      <c r="A336" s="7"/>
      <c r="B336" s="8"/>
      <c r="C336" s="7" t="s">
        <v>284</v>
      </c>
      <c r="D336" s="17"/>
      <c r="E336" s="9"/>
      <c r="F336" s="24"/>
    </row>
    <row r="337" spans="1:6" x14ac:dyDescent="0.3">
      <c r="A337" s="7"/>
      <c r="B337" s="8"/>
      <c r="C337" s="7" t="s">
        <v>285</v>
      </c>
      <c r="D337" s="17"/>
      <c r="E337" s="9"/>
      <c r="F337" s="24"/>
    </row>
    <row r="338" spans="1:6" x14ac:dyDescent="0.3">
      <c r="A338" s="7"/>
      <c r="B338" s="8"/>
      <c r="C338" s="7" t="s">
        <v>286</v>
      </c>
      <c r="D338" s="17"/>
      <c r="E338" s="9"/>
      <c r="F338" s="24"/>
    </row>
    <row r="339" spans="1:6" x14ac:dyDescent="0.3">
      <c r="A339" s="10"/>
      <c r="B339" s="11"/>
      <c r="C339" s="10" t="s">
        <v>192</v>
      </c>
      <c r="D339" s="18"/>
      <c r="E339" s="12"/>
      <c r="F339" s="25"/>
    </row>
    <row r="340" spans="1:6" x14ac:dyDescent="0.3">
      <c r="A340" s="5" t="s">
        <v>287</v>
      </c>
      <c r="B340" s="6" t="s">
        <v>433</v>
      </c>
      <c r="C340" s="5" t="s">
        <v>448</v>
      </c>
      <c r="D340" s="19">
        <v>171.6</v>
      </c>
      <c r="E340" s="43"/>
      <c r="F340" s="23">
        <f>D340*E340</f>
        <v>0</v>
      </c>
    </row>
    <row r="341" spans="1:6" x14ac:dyDescent="0.3">
      <c r="A341" s="7"/>
      <c r="B341" s="8"/>
      <c r="C341" s="7" t="s">
        <v>271</v>
      </c>
      <c r="D341" s="17"/>
      <c r="E341" s="9"/>
      <c r="F341" s="24"/>
    </row>
    <row r="342" spans="1:6" x14ac:dyDescent="0.3">
      <c r="A342" s="7"/>
      <c r="B342" s="8"/>
      <c r="C342" s="7" t="s">
        <v>272</v>
      </c>
      <c r="D342" s="17"/>
      <c r="E342" s="9"/>
      <c r="F342" s="24"/>
    </row>
    <row r="343" spans="1:6" x14ac:dyDescent="0.3">
      <c r="A343" s="7"/>
      <c r="B343" s="8"/>
      <c r="C343" s="7" t="s">
        <v>273</v>
      </c>
      <c r="D343" s="17"/>
      <c r="E343" s="9"/>
      <c r="F343" s="24"/>
    </row>
    <row r="344" spans="1:6" x14ac:dyDescent="0.3">
      <c r="A344" s="7"/>
      <c r="B344" s="8"/>
      <c r="C344" s="7" t="s">
        <v>274</v>
      </c>
      <c r="D344" s="17"/>
      <c r="E344" s="9"/>
      <c r="F344" s="24"/>
    </row>
    <row r="345" spans="1:6" x14ac:dyDescent="0.3">
      <c r="A345" s="7"/>
      <c r="B345" s="8"/>
      <c r="C345" s="7" t="s">
        <v>275</v>
      </c>
      <c r="D345" s="17"/>
      <c r="E345" s="9"/>
      <c r="F345" s="24"/>
    </row>
    <row r="346" spans="1:6" x14ac:dyDescent="0.3">
      <c r="A346" s="7"/>
      <c r="B346" s="8"/>
      <c r="C346" s="7" t="s">
        <v>276</v>
      </c>
      <c r="D346" s="17"/>
      <c r="E346" s="9"/>
      <c r="F346" s="24"/>
    </row>
    <row r="347" spans="1:6" x14ac:dyDescent="0.3">
      <c r="A347" s="7"/>
      <c r="B347" s="8"/>
      <c r="C347" s="7" t="s">
        <v>277</v>
      </c>
      <c r="D347" s="17"/>
      <c r="E347" s="9"/>
      <c r="F347" s="24"/>
    </row>
    <row r="348" spans="1:6" x14ac:dyDescent="0.3">
      <c r="A348" s="7"/>
      <c r="B348" s="8"/>
      <c r="C348" s="7" t="s">
        <v>278</v>
      </c>
      <c r="D348" s="17"/>
      <c r="E348" s="9"/>
      <c r="F348" s="24"/>
    </row>
    <row r="349" spans="1:6" x14ac:dyDescent="0.3">
      <c r="A349" s="7"/>
      <c r="B349" s="8"/>
      <c r="C349" s="7" t="s">
        <v>279</v>
      </c>
      <c r="D349" s="17"/>
      <c r="E349" s="9"/>
      <c r="F349" s="24"/>
    </row>
    <row r="350" spans="1:6" x14ac:dyDescent="0.3">
      <c r="A350" s="7"/>
      <c r="B350" s="8"/>
      <c r="C350" s="7" t="s">
        <v>288</v>
      </c>
      <c r="D350" s="17"/>
      <c r="E350" s="9"/>
      <c r="F350" s="24"/>
    </row>
    <row r="351" spans="1:6" x14ac:dyDescent="0.3">
      <c r="A351" s="7"/>
      <c r="B351" s="8"/>
      <c r="C351" s="7" t="s">
        <v>289</v>
      </c>
      <c r="D351" s="17"/>
      <c r="E351" s="9"/>
      <c r="F351" s="24"/>
    </row>
    <row r="352" spans="1:6" x14ac:dyDescent="0.3">
      <c r="A352" s="7"/>
      <c r="B352" s="8"/>
      <c r="C352" s="7" t="s">
        <v>290</v>
      </c>
      <c r="D352" s="17"/>
      <c r="E352" s="9"/>
      <c r="F352" s="24"/>
    </row>
    <row r="353" spans="1:6" x14ac:dyDescent="0.3">
      <c r="A353" s="7"/>
      <c r="B353" s="8"/>
      <c r="C353" s="7" t="s">
        <v>291</v>
      </c>
      <c r="D353" s="17"/>
      <c r="E353" s="9"/>
      <c r="F353" s="24"/>
    </row>
    <row r="354" spans="1:6" x14ac:dyDescent="0.3">
      <c r="A354" s="7"/>
      <c r="B354" s="8"/>
      <c r="C354" s="7" t="s">
        <v>292</v>
      </c>
      <c r="D354" s="17"/>
      <c r="E354" s="9"/>
      <c r="F354" s="24"/>
    </row>
    <row r="355" spans="1:6" x14ac:dyDescent="0.3">
      <c r="A355" s="7"/>
      <c r="B355" s="8"/>
      <c r="C355" s="7" t="s">
        <v>293</v>
      </c>
      <c r="D355" s="17"/>
      <c r="E355" s="9"/>
      <c r="F355" s="24"/>
    </row>
    <row r="356" spans="1:6" x14ac:dyDescent="0.3">
      <c r="A356" s="7"/>
      <c r="B356" s="8"/>
      <c r="C356" s="7" t="s">
        <v>294</v>
      </c>
      <c r="D356" s="17"/>
      <c r="E356" s="9"/>
      <c r="F356" s="24"/>
    </row>
    <row r="357" spans="1:6" x14ac:dyDescent="0.3">
      <c r="A357" s="7"/>
      <c r="B357" s="8"/>
      <c r="C357" s="7" t="s">
        <v>295</v>
      </c>
      <c r="D357" s="17"/>
      <c r="E357" s="9"/>
      <c r="F357" s="24"/>
    </row>
    <row r="358" spans="1:6" x14ac:dyDescent="0.3">
      <c r="A358" s="7"/>
      <c r="B358" s="8"/>
      <c r="C358" s="7" t="s">
        <v>296</v>
      </c>
      <c r="D358" s="17"/>
      <c r="E358" s="9"/>
      <c r="F358" s="24"/>
    </row>
    <row r="359" spans="1:6" x14ac:dyDescent="0.3">
      <c r="A359" s="10"/>
      <c r="B359" s="11"/>
      <c r="C359" s="10" t="s">
        <v>297</v>
      </c>
      <c r="D359" s="18"/>
      <c r="E359" s="12"/>
      <c r="F359" s="25"/>
    </row>
    <row r="360" spans="1:6" x14ac:dyDescent="0.3">
      <c r="A360" s="26"/>
      <c r="B360" s="27"/>
      <c r="C360" s="28"/>
      <c r="D360" s="48" t="s">
        <v>518</v>
      </c>
      <c r="E360" s="49"/>
      <c r="F360" s="45">
        <f>F322+F340</f>
        <v>0</v>
      </c>
    </row>
    <row r="361" spans="1:6" x14ac:dyDescent="0.3">
      <c r="A361" s="26"/>
      <c r="B361" s="27"/>
      <c r="C361" s="28"/>
      <c r="D361" s="48" t="s">
        <v>488</v>
      </c>
      <c r="E361" s="49"/>
      <c r="F361" s="31">
        <f>F360</f>
        <v>0</v>
      </c>
    </row>
    <row r="362" spans="1:6" x14ac:dyDescent="0.3">
      <c r="A362" s="3" t="s">
        <v>298</v>
      </c>
      <c r="B362" s="4"/>
      <c r="C362" s="4"/>
      <c r="D362" s="16"/>
      <c r="E362" s="4"/>
      <c r="F362" s="21"/>
    </row>
    <row r="363" spans="1:6" x14ac:dyDescent="0.3">
      <c r="A363" s="3" t="s">
        <v>299</v>
      </c>
      <c r="B363" s="4"/>
      <c r="C363" s="4"/>
      <c r="D363" s="16"/>
      <c r="E363" s="4"/>
      <c r="F363" s="21"/>
    </row>
    <row r="364" spans="1:6" x14ac:dyDescent="0.3">
      <c r="A364" s="7" t="s">
        <v>300</v>
      </c>
      <c r="B364" s="8" t="s">
        <v>418</v>
      </c>
      <c r="C364" s="7" t="s">
        <v>449</v>
      </c>
      <c r="D364" s="17">
        <v>1300</v>
      </c>
      <c r="E364" s="42"/>
      <c r="F364" s="23">
        <f>D364*E364</f>
        <v>0</v>
      </c>
    </row>
    <row r="365" spans="1:6" x14ac:dyDescent="0.3">
      <c r="A365" s="7"/>
      <c r="B365" s="8"/>
      <c r="C365" s="7" t="s">
        <v>301</v>
      </c>
      <c r="D365" s="17"/>
      <c r="E365" s="9"/>
      <c r="F365" s="24"/>
    </row>
    <row r="366" spans="1:6" x14ac:dyDescent="0.3">
      <c r="A366" s="7"/>
      <c r="B366" s="8"/>
      <c r="C366" s="7" t="s">
        <v>302</v>
      </c>
      <c r="D366" s="17"/>
      <c r="E366" s="9"/>
      <c r="F366" s="24"/>
    </row>
    <row r="367" spans="1:6" x14ac:dyDescent="0.3">
      <c r="A367" s="7"/>
      <c r="B367" s="8"/>
      <c r="C367" s="7" t="s">
        <v>303</v>
      </c>
      <c r="D367" s="17"/>
      <c r="E367" s="9"/>
      <c r="F367" s="24"/>
    </row>
    <row r="368" spans="1:6" x14ac:dyDescent="0.3">
      <c r="A368" s="7"/>
      <c r="B368" s="8"/>
      <c r="C368" s="7" t="s">
        <v>304</v>
      </c>
      <c r="D368" s="17"/>
      <c r="E368" s="9"/>
      <c r="F368" s="24"/>
    </row>
    <row r="369" spans="1:6" x14ac:dyDescent="0.3">
      <c r="A369" s="7"/>
      <c r="B369" s="8"/>
      <c r="C369" s="7" t="s">
        <v>305</v>
      </c>
      <c r="D369" s="17"/>
      <c r="E369" s="9"/>
      <c r="F369" s="24"/>
    </row>
    <row r="370" spans="1:6" x14ac:dyDescent="0.3">
      <c r="A370" s="7"/>
      <c r="B370" s="8"/>
      <c r="C370" s="7" t="s">
        <v>306</v>
      </c>
      <c r="D370" s="17"/>
      <c r="E370" s="9"/>
      <c r="F370" s="24"/>
    </row>
    <row r="371" spans="1:6" x14ac:dyDescent="0.3">
      <c r="A371" s="7"/>
      <c r="B371" s="8"/>
      <c r="C371" s="7" t="s">
        <v>307</v>
      </c>
      <c r="D371" s="17"/>
      <c r="E371" s="9"/>
      <c r="F371" s="24"/>
    </row>
    <row r="372" spans="1:6" x14ac:dyDescent="0.3">
      <c r="A372" s="7"/>
      <c r="B372" s="8"/>
      <c r="C372" s="7" t="s">
        <v>308</v>
      </c>
      <c r="D372" s="17"/>
      <c r="E372" s="9"/>
      <c r="F372" s="24"/>
    </row>
    <row r="373" spans="1:6" x14ac:dyDescent="0.3">
      <c r="A373" s="7"/>
      <c r="B373" s="8"/>
      <c r="C373" s="7" t="s">
        <v>309</v>
      </c>
      <c r="D373" s="17"/>
      <c r="E373" s="9"/>
      <c r="F373" s="24"/>
    </row>
    <row r="374" spans="1:6" x14ac:dyDescent="0.3">
      <c r="A374" s="7"/>
      <c r="B374" s="8"/>
      <c r="C374" s="7" t="s">
        <v>310</v>
      </c>
      <c r="D374" s="17"/>
      <c r="E374" s="9"/>
      <c r="F374" s="24"/>
    </row>
    <row r="375" spans="1:6" x14ac:dyDescent="0.3">
      <c r="A375" s="7"/>
      <c r="B375" s="8"/>
      <c r="C375" s="7" t="s">
        <v>311</v>
      </c>
      <c r="D375" s="17"/>
      <c r="E375" s="9"/>
      <c r="F375" s="24"/>
    </row>
    <row r="376" spans="1:6" x14ac:dyDescent="0.3">
      <c r="A376" s="7"/>
      <c r="B376" s="8"/>
      <c r="C376" s="7" t="s">
        <v>312</v>
      </c>
      <c r="D376" s="17"/>
      <c r="E376" s="9"/>
      <c r="F376" s="24"/>
    </row>
    <row r="377" spans="1:6" x14ac:dyDescent="0.3">
      <c r="A377" s="10"/>
      <c r="B377" s="11"/>
      <c r="C377" s="10" t="s">
        <v>192</v>
      </c>
      <c r="D377" s="18"/>
      <c r="E377" s="12"/>
      <c r="F377" s="25"/>
    </row>
    <row r="378" spans="1:6" x14ac:dyDescent="0.3">
      <c r="A378" s="26"/>
      <c r="B378" s="27"/>
      <c r="C378" s="28"/>
      <c r="D378" s="48" t="s">
        <v>489</v>
      </c>
      <c r="E378" s="49"/>
      <c r="F378" s="31">
        <f>F364</f>
        <v>0</v>
      </c>
    </row>
    <row r="379" spans="1:6" x14ac:dyDescent="0.3">
      <c r="A379" s="3" t="s">
        <v>313</v>
      </c>
      <c r="B379" s="4"/>
      <c r="C379" s="4"/>
      <c r="D379" s="16"/>
      <c r="E379" s="4"/>
      <c r="F379" s="21"/>
    </row>
    <row r="380" spans="1:6" x14ac:dyDescent="0.3">
      <c r="A380" s="7" t="s">
        <v>314</v>
      </c>
      <c r="B380" s="8" t="s">
        <v>418</v>
      </c>
      <c r="C380" s="7" t="s">
        <v>450</v>
      </c>
      <c r="D380" s="17">
        <v>76.5</v>
      </c>
      <c r="E380" s="42"/>
      <c r="F380" s="23">
        <f>D380*E380</f>
        <v>0</v>
      </c>
    </row>
    <row r="381" spans="1:6" x14ac:dyDescent="0.3">
      <c r="A381" s="7"/>
      <c r="B381" s="8"/>
      <c r="C381" s="7" t="s">
        <v>315</v>
      </c>
      <c r="D381" s="17"/>
      <c r="E381" s="9"/>
      <c r="F381" s="24"/>
    </row>
    <row r="382" spans="1:6" x14ac:dyDescent="0.3">
      <c r="A382" s="7"/>
      <c r="B382" s="8"/>
      <c r="C382" s="7" t="s">
        <v>316</v>
      </c>
      <c r="D382" s="17"/>
      <c r="E382" s="9"/>
      <c r="F382" s="24"/>
    </row>
    <row r="383" spans="1:6" x14ac:dyDescent="0.3">
      <c r="A383" s="7"/>
      <c r="B383" s="8"/>
      <c r="C383" s="7" t="s">
        <v>317</v>
      </c>
      <c r="D383" s="17"/>
      <c r="E383" s="9"/>
      <c r="F383" s="24"/>
    </row>
    <row r="384" spans="1:6" x14ac:dyDescent="0.3">
      <c r="A384" s="7"/>
      <c r="B384" s="8"/>
      <c r="C384" s="7" t="s">
        <v>318</v>
      </c>
      <c r="D384" s="17"/>
      <c r="E384" s="9"/>
      <c r="F384" s="24"/>
    </row>
    <row r="385" spans="1:6" x14ac:dyDescent="0.3">
      <c r="A385" s="7"/>
      <c r="B385" s="8"/>
      <c r="C385" s="7" t="s">
        <v>319</v>
      </c>
      <c r="D385" s="17"/>
      <c r="E385" s="9"/>
      <c r="F385" s="24"/>
    </row>
    <row r="386" spans="1:6" x14ac:dyDescent="0.3">
      <c r="A386" s="7"/>
      <c r="B386" s="8"/>
      <c r="C386" s="7" t="s">
        <v>320</v>
      </c>
      <c r="D386" s="17"/>
      <c r="E386" s="9"/>
      <c r="F386" s="24"/>
    </row>
    <row r="387" spans="1:6" x14ac:dyDescent="0.3">
      <c r="A387" s="7"/>
      <c r="B387" s="8"/>
      <c r="C387" s="7" t="s">
        <v>321</v>
      </c>
      <c r="D387" s="17"/>
      <c r="E387" s="9"/>
      <c r="F387" s="24"/>
    </row>
    <row r="388" spans="1:6" x14ac:dyDescent="0.3">
      <c r="A388" s="7"/>
      <c r="B388" s="8"/>
      <c r="C388" s="7" t="s">
        <v>322</v>
      </c>
      <c r="D388" s="17"/>
      <c r="E388" s="9"/>
      <c r="F388" s="24"/>
    </row>
    <row r="389" spans="1:6" x14ac:dyDescent="0.3">
      <c r="A389" s="10"/>
      <c r="B389" s="11"/>
      <c r="C389" s="10" t="s">
        <v>323</v>
      </c>
      <c r="D389" s="18"/>
      <c r="E389" s="12"/>
      <c r="F389" s="25"/>
    </row>
    <row r="390" spans="1:6" x14ac:dyDescent="0.3">
      <c r="A390" s="26"/>
      <c r="B390" s="27"/>
      <c r="C390" s="28"/>
      <c r="D390" s="48" t="s">
        <v>490</v>
      </c>
      <c r="E390" s="49"/>
      <c r="F390" s="31">
        <f>F380</f>
        <v>0</v>
      </c>
    </row>
    <row r="391" spans="1:6" x14ac:dyDescent="0.3">
      <c r="A391" s="26"/>
      <c r="B391" s="27"/>
      <c r="C391" s="28"/>
      <c r="D391" s="48" t="s">
        <v>519</v>
      </c>
      <c r="E391" s="49"/>
      <c r="F391" s="31">
        <f>F378+F390</f>
        <v>0</v>
      </c>
    </row>
    <row r="392" spans="1:6" x14ac:dyDescent="0.3">
      <c r="A392" s="26"/>
      <c r="B392" s="27"/>
      <c r="C392" s="28"/>
      <c r="D392" s="53" t="s">
        <v>468</v>
      </c>
      <c r="E392" s="54"/>
      <c r="F392" s="33">
        <f>F361+F391</f>
        <v>0</v>
      </c>
    </row>
    <row r="393" spans="1:6" x14ac:dyDescent="0.3">
      <c r="A393" s="3" t="s">
        <v>520</v>
      </c>
      <c r="B393" s="4"/>
      <c r="C393" s="4"/>
      <c r="D393" s="16"/>
      <c r="E393" s="4"/>
      <c r="F393" s="21"/>
    </row>
    <row r="394" spans="1:6" x14ac:dyDescent="0.3">
      <c r="A394" s="3" t="s">
        <v>324</v>
      </c>
      <c r="B394" s="4"/>
      <c r="C394" s="4"/>
      <c r="D394" s="16"/>
      <c r="E394" s="4"/>
      <c r="F394" s="21"/>
    </row>
    <row r="395" spans="1:6" x14ac:dyDescent="0.3">
      <c r="A395" s="3" t="s">
        <v>325</v>
      </c>
      <c r="B395" s="4"/>
      <c r="C395" s="4"/>
      <c r="D395" s="16"/>
      <c r="E395" s="4"/>
      <c r="F395" s="21"/>
    </row>
    <row r="396" spans="1:6" x14ac:dyDescent="0.3">
      <c r="A396" s="7" t="s">
        <v>326</v>
      </c>
      <c r="B396" s="8" t="s">
        <v>437</v>
      </c>
      <c r="C396" s="7" t="s">
        <v>451</v>
      </c>
      <c r="D396" s="17">
        <v>5</v>
      </c>
      <c r="E396" s="42"/>
      <c r="F396" s="23">
        <f>D396*E396</f>
        <v>0</v>
      </c>
    </row>
    <row r="397" spans="1:6" x14ac:dyDescent="0.3">
      <c r="A397" s="7"/>
      <c r="B397" s="8"/>
      <c r="C397" s="7" t="s">
        <v>327</v>
      </c>
      <c r="D397" s="17"/>
      <c r="E397" s="9"/>
      <c r="F397" s="24"/>
    </row>
    <row r="398" spans="1:6" x14ac:dyDescent="0.3">
      <c r="A398" s="7"/>
      <c r="B398" s="8"/>
      <c r="C398" s="7" t="s">
        <v>328</v>
      </c>
      <c r="D398" s="17"/>
      <c r="E398" s="9"/>
      <c r="F398" s="24"/>
    </row>
    <row r="399" spans="1:6" x14ac:dyDescent="0.3">
      <c r="A399" s="7"/>
      <c r="B399" s="8"/>
      <c r="C399" s="7" t="s">
        <v>329</v>
      </c>
      <c r="D399" s="17"/>
      <c r="E399" s="9"/>
      <c r="F399" s="24"/>
    </row>
    <row r="400" spans="1:6" x14ac:dyDescent="0.3">
      <c r="A400" s="7"/>
      <c r="B400" s="8"/>
      <c r="C400" s="7" t="s">
        <v>330</v>
      </c>
      <c r="D400" s="17"/>
      <c r="E400" s="9"/>
      <c r="F400" s="24"/>
    </row>
    <row r="401" spans="1:6" x14ac:dyDescent="0.3">
      <c r="A401" s="7"/>
      <c r="B401" s="8"/>
      <c r="C401" s="7" t="s">
        <v>331</v>
      </c>
      <c r="D401" s="17"/>
      <c r="E401" s="9"/>
      <c r="F401" s="24"/>
    </row>
    <row r="402" spans="1:6" x14ac:dyDescent="0.3">
      <c r="A402" s="7"/>
      <c r="B402" s="8"/>
      <c r="C402" s="7" t="s">
        <v>332</v>
      </c>
      <c r="D402" s="17"/>
      <c r="E402" s="9"/>
      <c r="F402" s="24"/>
    </row>
    <row r="403" spans="1:6" x14ac:dyDescent="0.3">
      <c r="A403" s="7"/>
      <c r="B403" s="8"/>
      <c r="C403" s="7" t="s">
        <v>333</v>
      </c>
      <c r="D403" s="17"/>
      <c r="E403" s="9"/>
      <c r="F403" s="24"/>
    </row>
    <row r="404" spans="1:6" x14ac:dyDescent="0.3">
      <c r="A404" s="7"/>
      <c r="B404" s="8"/>
      <c r="C404" s="7" t="s">
        <v>334</v>
      </c>
      <c r="D404" s="17"/>
      <c r="E404" s="9"/>
      <c r="F404" s="24"/>
    </row>
    <row r="405" spans="1:6" x14ac:dyDescent="0.3">
      <c r="A405" s="10"/>
      <c r="B405" s="11"/>
      <c r="C405" s="10" t="s">
        <v>335</v>
      </c>
      <c r="D405" s="18"/>
      <c r="E405" s="12"/>
      <c r="F405" s="25"/>
    </row>
    <row r="406" spans="1:6" x14ac:dyDescent="0.3">
      <c r="A406" s="5" t="s">
        <v>336</v>
      </c>
      <c r="B406" s="6" t="s">
        <v>437</v>
      </c>
      <c r="C406" s="5" t="s">
        <v>451</v>
      </c>
      <c r="D406" s="19">
        <v>2</v>
      </c>
      <c r="E406" s="43"/>
      <c r="F406" s="23">
        <f>D406*E406</f>
        <v>0</v>
      </c>
    </row>
    <row r="407" spans="1:6" x14ac:dyDescent="0.3">
      <c r="A407" s="7"/>
      <c r="B407" s="8"/>
      <c r="C407" s="7" t="s">
        <v>337</v>
      </c>
      <c r="D407" s="17"/>
      <c r="E407" s="9"/>
      <c r="F407" s="24"/>
    </row>
    <row r="408" spans="1:6" x14ac:dyDescent="0.3">
      <c r="A408" s="7"/>
      <c r="B408" s="8"/>
      <c r="C408" s="7" t="s">
        <v>328</v>
      </c>
      <c r="D408" s="17"/>
      <c r="E408" s="9"/>
      <c r="F408" s="24"/>
    </row>
    <row r="409" spans="1:6" x14ac:dyDescent="0.3">
      <c r="A409" s="7"/>
      <c r="B409" s="8"/>
      <c r="C409" s="7" t="s">
        <v>329</v>
      </c>
      <c r="D409" s="17"/>
      <c r="E409" s="9"/>
      <c r="F409" s="24"/>
    </row>
    <row r="410" spans="1:6" x14ac:dyDescent="0.3">
      <c r="A410" s="7"/>
      <c r="B410" s="8"/>
      <c r="C410" s="7" t="s">
        <v>338</v>
      </c>
      <c r="D410" s="17"/>
      <c r="E410" s="9"/>
      <c r="F410" s="24"/>
    </row>
    <row r="411" spans="1:6" x14ac:dyDescent="0.3">
      <c r="A411" s="7"/>
      <c r="B411" s="8"/>
      <c r="C411" s="7" t="s">
        <v>339</v>
      </c>
      <c r="D411" s="17"/>
      <c r="E411" s="9"/>
      <c r="F411" s="24"/>
    </row>
    <row r="412" spans="1:6" x14ac:dyDescent="0.3">
      <c r="A412" s="7"/>
      <c r="B412" s="8"/>
      <c r="C412" s="7" t="s">
        <v>332</v>
      </c>
      <c r="D412" s="17"/>
      <c r="E412" s="9"/>
      <c r="F412" s="24"/>
    </row>
    <row r="413" spans="1:6" x14ac:dyDescent="0.3">
      <c r="A413" s="7"/>
      <c r="B413" s="8"/>
      <c r="C413" s="7" t="s">
        <v>333</v>
      </c>
      <c r="D413" s="17"/>
      <c r="E413" s="9"/>
      <c r="F413" s="24"/>
    </row>
    <row r="414" spans="1:6" x14ac:dyDescent="0.3">
      <c r="A414" s="7"/>
      <c r="B414" s="8"/>
      <c r="C414" s="7" t="s">
        <v>334</v>
      </c>
      <c r="D414" s="17"/>
      <c r="E414" s="9"/>
      <c r="F414" s="24"/>
    </row>
    <row r="415" spans="1:6" x14ac:dyDescent="0.3">
      <c r="A415" s="10"/>
      <c r="B415" s="11"/>
      <c r="C415" s="10" t="s">
        <v>335</v>
      </c>
      <c r="D415" s="18"/>
      <c r="E415" s="12"/>
      <c r="F415" s="25"/>
    </row>
    <row r="416" spans="1:6" x14ac:dyDescent="0.3">
      <c r="A416" s="5" t="s">
        <v>340</v>
      </c>
      <c r="B416" s="6" t="s">
        <v>437</v>
      </c>
      <c r="C416" s="5" t="s">
        <v>452</v>
      </c>
      <c r="D416" s="19">
        <v>2</v>
      </c>
      <c r="E416" s="43"/>
      <c r="F416" s="23">
        <f>D416*E416</f>
        <v>0</v>
      </c>
    </row>
    <row r="417" spans="1:6" x14ac:dyDescent="0.3">
      <c r="A417" s="7"/>
      <c r="B417" s="8"/>
      <c r="C417" s="7" t="s">
        <v>341</v>
      </c>
      <c r="D417" s="17"/>
      <c r="E417" s="9"/>
      <c r="F417" s="24"/>
    </row>
    <row r="418" spans="1:6" x14ac:dyDescent="0.3">
      <c r="A418" s="7"/>
      <c r="B418" s="8"/>
      <c r="C418" s="7" t="s">
        <v>342</v>
      </c>
      <c r="D418" s="17"/>
      <c r="E418" s="9"/>
      <c r="F418" s="24"/>
    </row>
    <row r="419" spans="1:6" x14ac:dyDescent="0.3">
      <c r="A419" s="7"/>
      <c r="B419" s="8"/>
      <c r="C419" s="7" t="s">
        <v>343</v>
      </c>
      <c r="D419" s="17"/>
      <c r="E419" s="9"/>
      <c r="F419" s="24"/>
    </row>
    <row r="420" spans="1:6" x14ac:dyDescent="0.3">
      <c r="A420" s="7"/>
      <c r="B420" s="8"/>
      <c r="C420" s="7" t="s">
        <v>344</v>
      </c>
      <c r="D420" s="17"/>
      <c r="E420" s="9"/>
      <c r="F420" s="24"/>
    </row>
    <row r="421" spans="1:6" x14ac:dyDescent="0.3">
      <c r="A421" s="7"/>
      <c r="B421" s="8"/>
      <c r="C421" s="7" t="s">
        <v>345</v>
      </c>
      <c r="D421" s="17"/>
      <c r="E421" s="9"/>
      <c r="F421" s="24"/>
    </row>
    <row r="422" spans="1:6" x14ac:dyDescent="0.3">
      <c r="A422" s="10"/>
      <c r="B422" s="11"/>
      <c r="C422" s="10" t="s">
        <v>346</v>
      </c>
      <c r="D422" s="18"/>
      <c r="E422" s="12"/>
      <c r="F422" s="25"/>
    </row>
    <row r="423" spans="1:6" x14ac:dyDescent="0.3">
      <c r="A423" s="26"/>
      <c r="B423" s="27"/>
      <c r="C423" s="28"/>
      <c r="D423" s="48" t="s">
        <v>521</v>
      </c>
      <c r="E423" s="49"/>
      <c r="F423" s="45">
        <f>F396+F406+F416</f>
        <v>0</v>
      </c>
    </row>
    <row r="424" spans="1:6" x14ac:dyDescent="0.3">
      <c r="A424" s="26"/>
      <c r="B424" s="27"/>
      <c r="C424" s="28"/>
      <c r="D424" s="48" t="s">
        <v>526</v>
      </c>
      <c r="E424" s="49"/>
      <c r="F424" s="45">
        <f>F423</f>
        <v>0</v>
      </c>
    </row>
    <row r="425" spans="1:6" x14ac:dyDescent="0.3">
      <c r="A425" s="26"/>
      <c r="B425" s="27"/>
      <c r="C425" s="28"/>
      <c r="D425" s="53" t="s">
        <v>469</v>
      </c>
      <c r="E425" s="54"/>
      <c r="F425" s="33">
        <f>F424</f>
        <v>0</v>
      </c>
    </row>
    <row r="426" spans="1:6" x14ac:dyDescent="0.3">
      <c r="A426" s="3" t="s">
        <v>522</v>
      </c>
      <c r="B426" s="4"/>
      <c r="C426" s="4"/>
      <c r="D426" s="16"/>
      <c r="E426" s="4"/>
      <c r="F426" s="21"/>
    </row>
    <row r="427" spans="1:6" x14ac:dyDescent="0.3">
      <c r="A427" s="3" t="s">
        <v>347</v>
      </c>
      <c r="B427" s="4"/>
      <c r="C427" s="4"/>
      <c r="D427" s="16"/>
      <c r="E427" s="4"/>
      <c r="F427" s="21"/>
    </row>
    <row r="428" spans="1:6" x14ac:dyDescent="0.3">
      <c r="A428" s="7" t="s">
        <v>348</v>
      </c>
      <c r="B428" s="8" t="s">
        <v>420</v>
      </c>
      <c r="C428" s="7" t="s">
        <v>453</v>
      </c>
      <c r="D428" s="17">
        <v>79.825000000000003</v>
      </c>
      <c r="E428" s="42"/>
      <c r="F428" s="23">
        <f>D428*E428</f>
        <v>0</v>
      </c>
    </row>
    <row r="429" spans="1:6" x14ac:dyDescent="0.3">
      <c r="A429" s="7"/>
      <c r="B429" s="8"/>
      <c r="C429" s="7" t="s">
        <v>349</v>
      </c>
      <c r="D429" s="17"/>
      <c r="E429" s="9"/>
      <c r="F429" s="24"/>
    </row>
    <row r="430" spans="1:6" x14ac:dyDescent="0.3">
      <c r="A430" s="7"/>
      <c r="B430" s="8"/>
      <c r="C430" s="7" t="s">
        <v>350</v>
      </c>
      <c r="D430" s="17"/>
      <c r="E430" s="9"/>
      <c r="F430" s="24"/>
    </row>
    <row r="431" spans="1:6" x14ac:dyDescent="0.3">
      <c r="A431" s="7"/>
      <c r="B431" s="8"/>
      <c r="C431" s="7" t="s">
        <v>351</v>
      </c>
      <c r="D431" s="17"/>
      <c r="E431" s="9"/>
      <c r="F431" s="24"/>
    </row>
    <row r="432" spans="1:6" x14ac:dyDescent="0.3">
      <c r="A432" s="7"/>
      <c r="B432" s="8"/>
      <c r="C432" s="7" t="s">
        <v>352</v>
      </c>
      <c r="D432" s="17"/>
      <c r="E432" s="9"/>
      <c r="F432" s="24"/>
    </row>
    <row r="433" spans="1:6" x14ac:dyDescent="0.3">
      <c r="A433" s="7"/>
      <c r="B433" s="8"/>
      <c r="C433" s="7" t="s">
        <v>61</v>
      </c>
      <c r="D433" s="17"/>
      <c r="E433" s="9"/>
      <c r="F433" s="24"/>
    </row>
    <row r="434" spans="1:6" x14ac:dyDescent="0.3">
      <c r="A434" s="7"/>
      <c r="B434" s="8"/>
      <c r="C434" s="7" t="s">
        <v>353</v>
      </c>
      <c r="D434" s="17"/>
      <c r="E434" s="9"/>
      <c r="F434" s="24"/>
    </row>
    <row r="435" spans="1:6" x14ac:dyDescent="0.3">
      <c r="A435" s="7"/>
      <c r="B435" s="8"/>
      <c r="C435" s="7" t="s">
        <v>354</v>
      </c>
      <c r="D435" s="17"/>
      <c r="E435" s="9"/>
      <c r="F435" s="24"/>
    </row>
    <row r="436" spans="1:6" x14ac:dyDescent="0.3">
      <c r="A436" s="7"/>
      <c r="B436" s="8"/>
      <c r="C436" s="7" t="s">
        <v>355</v>
      </c>
      <c r="D436" s="17"/>
      <c r="E436" s="9"/>
      <c r="F436" s="24"/>
    </row>
    <row r="437" spans="1:6" x14ac:dyDescent="0.3">
      <c r="A437" s="7"/>
      <c r="B437" s="8"/>
      <c r="C437" s="7" t="s">
        <v>356</v>
      </c>
      <c r="D437" s="17"/>
      <c r="E437" s="9"/>
      <c r="F437" s="24"/>
    </row>
    <row r="438" spans="1:6" x14ac:dyDescent="0.3">
      <c r="A438" s="7"/>
      <c r="B438" s="8"/>
      <c r="C438" s="7" t="s">
        <v>357</v>
      </c>
      <c r="D438" s="17"/>
      <c r="E438" s="9"/>
      <c r="F438" s="24"/>
    </row>
    <row r="439" spans="1:6" x14ac:dyDescent="0.3">
      <c r="A439" s="7"/>
      <c r="B439" s="8"/>
      <c r="C439" s="7" t="s">
        <v>358</v>
      </c>
      <c r="D439" s="17"/>
      <c r="E439" s="9"/>
      <c r="F439" s="24"/>
    </row>
    <row r="440" spans="1:6" x14ac:dyDescent="0.3">
      <c r="A440" s="7"/>
      <c r="B440" s="8"/>
      <c r="C440" s="7" t="s">
        <v>359</v>
      </c>
      <c r="D440" s="17"/>
      <c r="E440" s="9"/>
      <c r="F440" s="24"/>
    </row>
    <row r="441" spans="1:6" x14ac:dyDescent="0.3">
      <c r="A441" s="7"/>
      <c r="B441" s="8"/>
      <c r="C441" s="7" t="s">
        <v>360</v>
      </c>
      <c r="D441" s="17"/>
      <c r="E441" s="9"/>
      <c r="F441" s="24"/>
    </row>
    <row r="442" spans="1:6" x14ac:dyDescent="0.3">
      <c r="A442" s="7"/>
      <c r="B442" s="8"/>
      <c r="C442" s="7" t="s">
        <v>361</v>
      </c>
      <c r="D442" s="17"/>
      <c r="E442" s="9"/>
      <c r="F442" s="24"/>
    </row>
    <row r="443" spans="1:6" x14ac:dyDescent="0.3">
      <c r="A443" s="10"/>
      <c r="B443" s="11"/>
      <c r="C443" s="10" t="s">
        <v>362</v>
      </c>
      <c r="D443" s="18"/>
      <c r="E443" s="12"/>
      <c r="F443" s="25"/>
    </row>
    <row r="444" spans="1:6" x14ac:dyDescent="0.3">
      <c r="A444" s="5" t="s">
        <v>363</v>
      </c>
      <c r="B444" s="6" t="s">
        <v>418</v>
      </c>
      <c r="C444" s="5" t="s">
        <v>454</v>
      </c>
      <c r="D444" s="19">
        <v>6000</v>
      </c>
      <c r="E444" s="43"/>
      <c r="F444" s="23">
        <f>D444*E444</f>
        <v>0</v>
      </c>
    </row>
    <row r="445" spans="1:6" x14ac:dyDescent="0.3">
      <c r="A445" s="7"/>
      <c r="B445" s="8"/>
      <c r="C445" s="7" t="s">
        <v>364</v>
      </c>
      <c r="D445" s="17"/>
      <c r="E445" s="9"/>
      <c r="F445" s="24"/>
    </row>
    <row r="446" spans="1:6" x14ac:dyDescent="0.3">
      <c r="A446" s="7"/>
      <c r="B446" s="8"/>
      <c r="C446" s="7" t="s">
        <v>365</v>
      </c>
      <c r="D446" s="17"/>
      <c r="E446" s="9"/>
      <c r="F446" s="24"/>
    </row>
    <row r="447" spans="1:6" x14ac:dyDescent="0.3">
      <c r="A447" s="7"/>
      <c r="B447" s="8"/>
      <c r="C447" s="7" t="s">
        <v>366</v>
      </c>
      <c r="D447" s="17"/>
      <c r="E447" s="9"/>
      <c r="F447" s="24"/>
    </row>
    <row r="448" spans="1:6" x14ac:dyDescent="0.3">
      <c r="A448" s="7"/>
      <c r="B448" s="8"/>
      <c r="C448" s="7" t="s">
        <v>367</v>
      </c>
      <c r="D448" s="17"/>
      <c r="E448" s="9"/>
      <c r="F448" s="24"/>
    </row>
    <row r="449" spans="1:6" x14ac:dyDescent="0.3">
      <c r="A449" s="7"/>
      <c r="B449" s="8"/>
      <c r="C449" s="7" t="s">
        <v>368</v>
      </c>
      <c r="D449" s="17"/>
      <c r="E449" s="9"/>
      <c r="F449" s="24"/>
    </row>
    <row r="450" spans="1:6" x14ac:dyDescent="0.3">
      <c r="A450" s="7"/>
      <c r="B450" s="8"/>
      <c r="C450" s="7" t="s">
        <v>369</v>
      </c>
      <c r="D450" s="17"/>
      <c r="E450" s="9"/>
      <c r="F450" s="24"/>
    </row>
    <row r="451" spans="1:6" x14ac:dyDescent="0.3">
      <c r="A451" s="7"/>
      <c r="B451" s="8"/>
      <c r="C451" s="7" t="s">
        <v>370</v>
      </c>
      <c r="D451" s="17"/>
      <c r="E451" s="9"/>
      <c r="F451" s="24"/>
    </row>
    <row r="452" spans="1:6" x14ac:dyDescent="0.3">
      <c r="A452" s="10"/>
      <c r="B452" s="11"/>
      <c r="C452" s="10" t="s">
        <v>371</v>
      </c>
      <c r="D452" s="18"/>
      <c r="E452" s="12"/>
      <c r="F452" s="25"/>
    </row>
    <row r="453" spans="1:6" x14ac:dyDescent="0.3">
      <c r="A453" s="26"/>
      <c r="B453" s="27"/>
      <c r="C453" s="28"/>
      <c r="D453" s="48" t="s">
        <v>523</v>
      </c>
      <c r="E453" s="49"/>
      <c r="F453" s="45">
        <f>F428+F444</f>
        <v>0</v>
      </c>
    </row>
    <row r="454" spans="1:6" x14ac:dyDescent="0.3">
      <c r="A454" s="26"/>
      <c r="B454" s="27"/>
      <c r="C454" s="28"/>
      <c r="D454" s="53" t="s">
        <v>470</v>
      </c>
      <c r="E454" s="54"/>
      <c r="F454" s="33">
        <f>F453</f>
        <v>0</v>
      </c>
    </row>
    <row r="455" spans="1:6" x14ac:dyDescent="0.3">
      <c r="A455" s="3" t="s">
        <v>524</v>
      </c>
      <c r="B455" s="4"/>
      <c r="C455" s="4"/>
      <c r="D455" s="16"/>
      <c r="E455" s="4"/>
      <c r="F455" s="21"/>
    </row>
    <row r="456" spans="1:6" x14ac:dyDescent="0.3">
      <c r="A456" s="3" t="s">
        <v>372</v>
      </c>
      <c r="B456" s="4"/>
      <c r="C456" s="4"/>
      <c r="D456" s="16"/>
      <c r="E456" s="4"/>
      <c r="F456" s="21"/>
    </row>
    <row r="457" spans="1:6" x14ac:dyDescent="0.3">
      <c r="A457" s="7" t="s">
        <v>373</v>
      </c>
      <c r="B457" s="8" t="s">
        <v>433</v>
      </c>
      <c r="C457" s="7" t="s">
        <v>455</v>
      </c>
      <c r="D457" s="17">
        <v>92</v>
      </c>
      <c r="E457" s="42"/>
      <c r="F457" s="23">
        <f>D457*E457</f>
        <v>0</v>
      </c>
    </row>
    <row r="458" spans="1:6" x14ac:dyDescent="0.3">
      <c r="A458" s="7"/>
      <c r="B458" s="8"/>
      <c r="C458" s="7" t="s">
        <v>374</v>
      </c>
      <c r="D458" s="17"/>
      <c r="E458" s="9"/>
      <c r="F458" s="24"/>
    </row>
    <row r="459" spans="1:6" x14ac:dyDescent="0.3">
      <c r="A459" s="7"/>
      <c r="B459" s="8"/>
      <c r="C459" s="7" t="s">
        <v>375</v>
      </c>
      <c r="D459" s="17"/>
      <c r="E459" s="9"/>
      <c r="F459" s="24"/>
    </row>
    <row r="460" spans="1:6" x14ac:dyDescent="0.3">
      <c r="A460" s="7"/>
      <c r="B460" s="8"/>
      <c r="C460" s="7" t="s">
        <v>376</v>
      </c>
      <c r="D460" s="17"/>
      <c r="E460" s="9"/>
      <c r="F460" s="24"/>
    </row>
    <row r="461" spans="1:6" x14ac:dyDescent="0.3">
      <c r="A461" s="7"/>
      <c r="B461" s="8"/>
      <c r="C461" s="7" t="s">
        <v>377</v>
      </c>
      <c r="D461" s="17"/>
      <c r="E461" s="9"/>
      <c r="F461" s="24"/>
    </row>
    <row r="462" spans="1:6" x14ac:dyDescent="0.3">
      <c r="A462" s="7"/>
      <c r="B462" s="8"/>
      <c r="C462" s="7" t="s">
        <v>378</v>
      </c>
      <c r="D462" s="17"/>
      <c r="E462" s="9"/>
      <c r="F462" s="24"/>
    </row>
    <row r="463" spans="1:6" x14ac:dyDescent="0.3">
      <c r="A463" s="7"/>
      <c r="B463" s="8"/>
      <c r="C463" s="7" t="s">
        <v>379</v>
      </c>
      <c r="D463" s="17"/>
      <c r="E463" s="9"/>
      <c r="F463" s="24"/>
    </row>
    <row r="464" spans="1:6" x14ac:dyDescent="0.3">
      <c r="A464" s="7"/>
      <c r="B464" s="8"/>
      <c r="C464" s="7" t="s">
        <v>380</v>
      </c>
      <c r="D464" s="17"/>
      <c r="E464" s="9"/>
      <c r="F464" s="24"/>
    </row>
    <row r="465" spans="1:6" x14ac:dyDescent="0.3">
      <c r="A465" s="7"/>
      <c r="B465" s="8"/>
      <c r="C465" s="7" t="s">
        <v>381</v>
      </c>
      <c r="D465" s="17"/>
      <c r="E465" s="9"/>
      <c r="F465" s="24"/>
    </row>
    <row r="466" spans="1:6" x14ac:dyDescent="0.3">
      <c r="A466" s="7"/>
      <c r="B466" s="8"/>
      <c r="C466" s="7" t="s">
        <v>382</v>
      </c>
      <c r="D466" s="17"/>
      <c r="E466" s="9"/>
      <c r="F466" s="24"/>
    </row>
    <row r="467" spans="1:6" x14ac:dyDescent="0.3">
      <c r="A467" s="10"/>
      <c r="B467" s="11"/>
      <c r="C467" s="10" t="s">
        <v>383</v>
      </c>
      <c r="D467" s="18"/>
      <c r="E467" s="12"/>
      <c r="F467" s="25"/>
    </row>
    <row r="468" spans="1:6" x14ac:dyDescent="0.3">
      <c r="A468" s="5" t="s">
        <v>384</v>
      </c>
      <c r="B468" s="6" t="s">
        <v>433</v>
      </c>
      <c r="C468" s="5" t="s">
        <v>456</v>
      </c>
      <c r="D468" s="19">
        <v>20</v>
      </c>
      <c r="E468" s="43"/>
      <c r="F468" s="23">
        <f>D468*E468</f>
        <v>0</v>
      </c>
    </row>
    <row r="469" spans="1:6" x14ac:dyDescent="0.3">
      <c r="A469" s="7"/>
      <c r="B469" s="8"/>
      <c r="C469" s="7" t="s">
        <v>385</v>
      </c>
      <c r="D469" s="17"/>
      <c r="E469" s="9"/>
      <c r="F469" s="24"/>
    </row>
    <row r="470" spans="1:6" x14ac:dyDescent="0.3">
      <c r="A470" s="7"/>
      <c r="B470" s="8"/>
      <c r="C470" s="7" t="s">
        <v>386</v>
      </c>
      <c r="D470" s="17"/>
      <c r="E470" s="9"/>
      <c r="F470" s="24"/>
    </row>
    <row r="471" spans="1:6" x14ac:dyDescent="0.3">
      <c r="A471" s="7"/>
      <c r="B471" s="8"/>
      <c r="C471" s="7" t="s">
        <v>387</v>
      </c>
      <c r="D471" s="17"/>
      <c r="E471" s="9"/>
      <c r="F471" s="24"/>
    </row>
    <row r="472" spans="1:6" x14ac:dyDescent="0.3">
      <c r="A472" s="7"/>
      <c r="B472" s="8"/>
      <c r="C472" s="7" t="s">
        <v>388</v>
      </c>
      <c r="D472" s="17"/>
      <c r="E472" s="9"/>
      <c r="F472" s="24"/>
    </row>
    <row r="473" spans="1:6" x14ac:dyDescent="0.3">
      <c r="A473" s="7"/>
      <c r="B473" s="8"/>
      <c r="C473" s="7" t="s">
        <v>389</v>
      </c>
      <c r="D473" s="17"/>
      <c r="E473" s="9"/>
      <c r="F473" s="24"/>
    </row>
    <row r="474" spans="1:6" x14ac:dyDescent="0.3">
      <c r="A474" s="7"/>
      <c r="B474" s="8"/>
      <c r="C474" s="7" t="s">
        <v>390</v>
      </c>
      <c r="D474" s="17"/>
      <c r="E474" s="9"/>
      <c r="F474" s="24"/>
    </row>
    <row r="475" spans="1:6" x14ac:dyDescent="0.3">
      <c r="A475" s="7"/>
      <c r="B475" s="8"/>
      <c r="C475" s="7" t="s">
        <v>391</v>
      </c>
      <c r="D475" s="17"/>
      <c r="E475" s="9"/>
      <c r="F475" s="24"/>
    </row>
    <row r="476" spans="1:6" x14ac:dyDescent="0.3">
      <c r="A476" s="7"/>
      <c r="B476" s="8"/>
      <c r="C476" s="7" t="s">
        <v>392</v>
      </c>
      <c r="D476" s="17"/>
      <c r="E476" s="9"/>
      <c r="F476" s="24"/>
    </row>
    <row r="477" spans="1:6" x14ac:dyDescent="0.3">
      <c r="A477" s="7"/>
      <c r="B477" s="8"/>
      <c r="C477" s="7" t="s">
        <v>393</v>
      </c>
      <c r="D477" s="17"/>
      <c r="E477" s="9"/>
      <c r="F477" s="24"/>
    </row>
    <row r="478" spans="1:6" x14ac:dyDescent="0.3">
      <c r="A478" s="7"/>
      <c r="B478" s="8"/>
      <c r="C478" s="7" t="s">
        <v>394</v>
      </c>
      <c r="D478" s="17"/>
      <c r="E478" s="9"/>
      <c r="F478" s="24"/>
    </row>
    <row r="479" spans="1:6" x14ac:dyDescent="0.3">
      <c r="A479" s="7"/>
      <c r="B479" s="8"/>
      <c r="C479" s="7" t="s">
        <v>395</v>
      </c>
      <c r="D479" s="17"/>
      <c r="E479" s="9"/>
      <c r="F479" s="24"/>
    </row>
    <row r="480" spans="1:6" x14ac:dyDescent="0.3">
      <c r="A480" s="7"/>
      <c r="B480" s="8"/>
      <c r="C480" s="7" t="s">
        <v>396</v>
      </c>
      <c r="D480" s="17"/>
      <c r="E480" s="9"/>
      <c r="F480" s="24"/>
    </row>
    <row r="481" spans="1:8" x14ac:dyDescent="0.3">
      <c r="A481" s="7"/>
      <c r="B481" s="8"/>
      <c r="C481" s="7" t="s">
        <v>397</v>
      </c>
      <c r="D481" s="17"/>
      <c r="E481" s="9"/>
      <c r="F481" s="24"/>
    </row>
    <row r="482" spans="1:8" x14ac:dyDescent="0.3">
      <c r="A482" s="7"/>
      <c r="B482" s="8"/>
      <c r="C482" s="7" t="s">
        <v>398</v>
      </c>
      <c r="D482" s="17"/>
      <c r="E482" s="9"/>
      <c r="F482" s="24"/>
    </row>
    <row r="483" spans="1:8" x14ac:dyDescent="0.3">
      <c r="A483" s="7"/>
      <c r="B483" s="8"/>
      <c r="C483" s="7" t="s">
        <v>147</v>
      </c>
      <c r="D483" s="17"/>
      <c r="E483" s="9"/>
      <c r="F483" s="24"/>
    </row>
    <row r="484" spans="1:8" x14ac:dyDescent="0.3">
      <c r="A484" s="7"/>
      <c r="B484" s="8"/>
      <c r="C484" s="7" t="s">
        <v>399</v>
      </c>
      <c r="D484" s="17"/>
      <c r="E484" s="9"/>
      <c r="F484" s="24"/>
    </row>
    <row r="485" spans="1:8" x14ac:dyDescent="0.3">
      <c r="A485" s="7"/>
      <c r="B485" s="8"/>
      <c r="C485" s="7" t="s">
        <v>400</v>
      </c>
      <c r="D485" s="17"/>
      <c r="E485" s="9"/>
      <c r="F485" s="24"/>
    </row>
    <row r="486" spans="1:8" x14ac:dyDescent="0.3">
      <c r="A486" s="10"/>
      <c r="B486" s="11"/>
      <c r="C486" s="10" t="s">
        <v>36</v>
      </c>
      <c r="D486" s="18"/>
      <c r="E486" s="12"/>
      <c r="F486" s="25"/>
    </row>
    <row r="487" spans="1:8" x14ac:dyDescent="0.3">
      <c r="A487" s="26"/>
      <c r="B487" s="27"/>
      <c r="C487" s="28"/>
      <c r="D487" s="48" t="s">
        <v>491</v>
      </c>
      <c r="E487" s="49"/>
      <c r="F487" s="37">
        <f>F457+F468</f>
        <v>0</v>
      </c>
      <c r="G487" s="38"/>
      <c r="H487" s="36"/>
    </row>
    <row r="488" spans="1:8" x14ac:dyDescent="0.3">
      <c r="A488" s="3" t="s">
        <v>401</v>
      </c>
      <c r="B488" s="4"/>
      <c r="C488" s="4"/>
      <c r="D488" s="16"/>
      <c r="E488" s="4"/>
      <c r="F488" s="21"/>
    </row>
    <row r="489" spans="1:8" x14ac:dyDescent="0.3">
      <c r="A489" s="3" t="s">
        <v>402</v>
      </c>
      <c r="B489" s="4"/>
      <c r="C489" s="4"/>
      <c r="D489" s="16"/>
      <c r="E489" s="4"/>
      <c r="F489" s="21"/>
    </row>
    <row r="490" spans="1:8" x14ac:dyDescent="0.3">
      <c r="A490" s="7" t="s">
        <v>403</v>
      </c>
      <c r="B490" s="8" t="s">
        <v>420</v>
      </c>
      <c r="C490" s="7" t="s">
        <v>457</v>
      </c>
      <c r="D490" s="17">
        <v>2021</v>
      </c>
      <c r="E490" s="42"/>
      <c r="F490" s="23">
        <f>D490*E490</f>
        <v>0</v>
      </c>
    </row>
    <row r="491" spans="1:8" x14ac:dyDescent="0.3">
      <c r="A491" s="7"/>
      <c r="B491" s="8"/>
      <c r="C491" s="7" t="s">
        <v>404</v>
      </c>
      <c r="D491" s="17"/>
      <c r="E491" s="9"/>
      <c r="F491" s="24"/>
    </row>
    <row r="492" spans="1:8" x14ac:dyDescent="0.3">
      <c r="A492" s="7"/>
      <c r="B492" s="8"/>
      <c r="C492" s="7" t="s">
        <v>405</v>
      </c>
      <c r="D492" s="17"/>
      <c r="E492" s="9"/>
      <c r="F492" s="24"/>
    </row>
    <row r="493" spans="1:8" x14ac:dyDescent="0.3">
      <c r="A493" s="7"/>
      <c r="B493" s="8"/>
      <c r="C493" s="7" t="s">
        <v>406</v>
      </c>
      <c r="D493" s="17"/>
      <c r="E493" s="9"/>
      <c r="F493" s="24"/>
    </row>
    <row r="494" spans="1:8" x14ac:dyDescent="0.3">
      <c r="A494" s="7"/>
      <c r="B494" s="8"/>
      <c r="C494" s="7" t="s">
        <v>407</v>
      </c>
      <c r="D494" s="17"/>
      <c r="E494" s="9"/>
      <c r="F494" s="24"/>
    </row>
    <row r="495" spans="1:8" x14ac:dyDescent="0.3">
      <c r="A495" s="7"/>
      <c r="B495" s="8"/>
      <c r="C495" s="7" t="s">
        <v>408</v>
      </c>
      <c r="D495" s="17"/>
      <c r="E495" s="9"/>
      <c r="F495" s="24"/>
    </row>
    <row r="496" spans="1:8" x14ac:dyDescent="0.3">
      <c r="A496" s="7"/>
      <c r="B496" s="8"/>
      <c r="C496" s="7" t="s">
        <v>409</v>
      </c>
      <c r="D496" s="17"/>
      <c r="E496" s="9"/>
      <c r="F496" s="24"/>
    </row>
    <row r="497" spans="1:8" x14ac:dyDescent="0.3">
      <c r="A497" s="7"/>
      <c r="B497" s="8"/>
      <c r="C497" s="7" t="s">
        <v>410</v>
      </c>
      <c r="D497" s="17"/>
      <c r="E497" s="9"/>
      <c r="F497" s="24"/>
    </row>
    <row r="498" spans="1:8" x14ac:dyDescent="0.3">
      <c r="A498" s="7"/>
      <c r="B498" s="8"/>
      <c r="C498" s="7" t="s">
        <v>411</v>
      </c>
      <c r="D498" s="17"/>
      <c r="E498" s="9"/>
      <c r="F498" s="24"/>
    </row>
    <row r="499" spans="1:8" x14ac:dyDescent="0.3">
      <c r="A499" s="7"/>
      <c r="B499" s="8"/>
      <c r="C499" s="7" t="s">
        <v>412</v>
      </c>
      <c r="D499" s="17"/>
      <c r="E499" s="9"/>
      <c r="F499" s="24"/>
    </row>
    <row r="500" spans="1:8" x14ac:dyDescent="0.3">
      <c r="A500" s="7"/>
      <c r="B500" s="8"/>
      <c r="C500" s="7" t="s">
        <v>413</v>
      </c>
      <c r="D500" s="17"/>
      <c r="E500" s="9"/>
      <c r="F500" s="24"/>
    </row>
    <row r="501" spans="1:8" x14ac:dyDescent="0.3">
      <c r="A501" s="7"/>
      <c r="B501" s="8"/>
      <c r="C501" s="7" t="s">
        <v>414</v>
      </c>
      <c r="D501" s="17"/>
      <c r="E501" s="9"/>
      <c r="F501" s="24"/>
    </row>
    <row r="502" spans="1:8" x14ac:dyDescent="0.3">
      <c r="A502" s="7"/>
      <c r="B502" s="8"/>
      <c r="C502" s="7" t="s">
        <v>415</v>
      </c>
      <c r="D502" s="17"/>
      <c r="E502" s="9"/>
      <c r="F502" s="24"/>
    </row>
    <row r="503" spans="1:8" x14ac:dyDescent="0.3">
      <c r="A503" s="7"/>
      <c r="B503" s="8"/>
      <c r="C503" s="7" t="s">
        <v>416</v>
      </c>
      <c r="D503" s="17"/>
      <c r="E503" s="9"/>
      <c r="F503" s="24"/>
    </row>
    <row r="504" spans="1:8" x14ac:dyDescent="0.3">
      <c r="A504" s="10"/>
      <c r="B504" s="11"/>
      <c r="C504" s="10" t="s">
        <v>91</v>
      </c>
      <c r="D504" s="18"/>
      <c r="E504" s="12"/>
      <c r="F504" s="25"/>
    </row>
    <row r="505" spans="1:8" x14ac:dyDescent="0.3">
      <c r="A505" s="46"/>
      <c r="B505" s="47"/>
      <c r="C505" s="46"/>
      <c r="D505" s="48" t="s">
        <v>525</v>
      </c>
      <c r="E505" s="49"/>
      <c r="F505" s="45">
        <f>F490</f>
        <v>0</v>
      </c>
    </row>
    <row r="506" spans="1:8" x14ac:dyDescent="0.3">
      <c r="D506" s="48" t="s">
        <v>492</v>
      </c>
      <c r="E506" s="49"/>
      <c r="F506" s="31">
        <f>F505</f>
        <v>0</v>
      </c>
    </row>
    <row r="507" spans="1:8" x14ac:dyDescent="0.3">
      <c r="D507" s="53" t="s">
        <v>471</v>
      </c>
      <c r="E507" s="54"/>
      <c r="F507" s="39">
        <f>F487+F506</f>
        <v>0</v>
      </c>
      <c r="G507" s="38"/>
      <c r="H507" s="36"/>
    </row>
    <row r="508" spans="1:8" x14ac:dyDescent="0.3">
      <c r="A508" s="59" t="s">
        <v>475</v>
      </c>
      <c r="B508" s="60"/>
      <c r="C508" s="61"/>
      <c r="D508" s="62">
        <f>F24+F106+F154+F218+F234+F318+F392+F425+F454+F507</f>
        <v>0</v>
      </c>
      <c r="E508" s="62"/>
      <c r="F508" s="62"/>
      <c r="G508" s="38"/>
      <c r="H508" s="36"/>
    </row>
    <row r="509" spans="1:8" x14ac:dyDescent="0.3">
      <c r="A509" s="55" t="s">
        <v>474</v>
      </c>
      <c r="B509" s="56"/>
      <c r="C509" s="57"/>
      <c r="D509" s="58"/>
      <c r="E509" s="58"/>
      <c r="F509" s="58"/>
    </row>
    <row r="510" spans="1:8" x14ac:dyDescent="0.3">
      <c r="A510" s="55" t="s">
        <v>472</v>
      </c>
      <c r="B510" s="56"/>
      <c r="C510" s="57"/>
      <c r="D510" s="58"/>
      <c r="E510" s="58"/>
      <c r="F510" s="58"/>
    </row>
    <row r="511" spans="1:8" ht="15" thickBot="1" x14ac:dyDescent="0.35">
      <c r="A511" s="55" t="s">
        <v>473</v>
      </c>
      <c r="B511" s="56"/>
      <c r="C511" s="57"/>
      <c r="D511" s="58"/>
      <c r="E511" s="58"/>
      <c r="F511" s="58"/>
    </row>
    <row r="512" spans="1:8" ht="30" customHeight="1" thickBot="1" x14ac:dyDescent="0.35">
      <c r="A512" s="63" t="s">
        <v>527</v>
      </c>
      <c r="B512" s="64"/>
      <c r="C512" s="65"/>
      <c r="D512" s="66">
        <f>D508+D509+D510+D511</f>
        <v>0</v>
      </c>
      <c r="E512" s="66"/>
      <c r="F512" s="66"/>
    </row>
    <row r="513" spans="1:6" ht="24" customHeight="1" thickBot="1" x14ac:dyDescent="0.35">
      <c r="A513" s="68" t="s">
        <v>493</v>
      </c>
      <c r="B513" s="69"/>
      <c r="C513" s="70"/>
      <c r="D513" s="67">
        <f>D512*0.21</f>
        <v>0</v>
      </c>
      <c r="E513" s="67"/>
      <c r="F513" s="67"/>
    </row>
    <row r="514" spans="1:6" ht="30" customHeight="1" thickBot="1" x14ac:dyDescent="0.35">
      <c r="A514" s="63" t="s">
        <v>494</v>
      </c>
      <c r="B514" s="64"/>
      <c r="C514" s="65"/>
      <c r="D514" s="66">
        <f>D512+D513</f>
        <v>0</v>
      </c>
      <c r="E514" s="66"/>
      <c r="F514" s="66"/>
    </row>
    <row r="516" spans="1:6" ht="15.6" x14ac:dyDescent="0.3">
      <c r="A516" s="71" t="s">
        <v>528</v>
      </c>
      <c r="B516" s="71"/>
      <c r="C516" s="71"/>
      <c r="D516" s="71"/>
      <c r="E516" s="71"/>
      <c r="F516" s="71"/>
    </row>
    <row r="517" spans="1:6" ht="15.6" x14ac:dyDescent="0.3">
      <c r="A517" s="71" t="s">
        <v>529</v>
      </c>
      <c r="B517" s="71"/>
      <c r="C517" s="71"/>
      <c r="D517" s="71"/>
      <c r="E517" s="71"/>
      <c r="F517" s="71"/>
    </row>
  </sheetData>
  <mergeCells count="59">
    <mergeCell ref="A516:F516"/>
    <mergeCell ref="A517:F517"/>
    <mergeCell ref="D106:E106"/>
    <mergeCell ref="D117:E117"/>
    <mergeCell ref="D152:E152"/>
    <mergeCell ref="D154:E154"/>
    <mergeCell ref="D190:E190"/>
    <mergeCell ref="D360:E360"/>
    <mergeCell ref="D391:E391"/>
    <mergeCell ref="D423:E423"/>
    <mergeCell ref="D424:E424"/>
    <mergeCell ref="D318:E318"/>
    <mergeCell ref="A514:C514"/>
    <mergeCell ref="D514:F514"/>
    <mergeCell ref="A510:C510"/>
    <mergeCell ref="D510:F510"/>
    <mergeCell ref="A511:C511"/>
    <mergeCell ref="D511:F511"/>
    <mergeCell ref="A512:C512"/>
    <mergeCell ref="D512:F512"/>
    <mergeCell ref="D513:F513"/>
    <mergeCell ref="A513:C513"/>
    <mergeCell ref="A509:C509"/>
    <mergeCell ref="D509:F509"/>
    <mergeCell ref="D361:E361"/>
    <mergeCell ref="D378:E378"/>
    <mergeCell ref="D390:E390"/>
    <mergeCell ref="D392:E392"/>
    <mergeCell ref="D425:E425"/>
    <mergeCell ref="D454:E454"/>
    <mergeCell ref="D487:E487"/>
    <mergeCell ref="D506:E506"/>
    <mergeCell ref="D507:E507"/>
    <mergeCell ref="A508:C508"/>
    <mergeCell ref="D508:F508"/>
    <mergeCell ref="D453:E453"/>
    <mergeCell ref="D505:E505"/>
    <mergeCell ref="D317:E317"/>
    <mergeCell ref="D153:E153"/>
    <mergeCell ref="D189:E189"/>
    <mergeCell ref="D203:E203"/>
    <mergeCell ref="D216:E216"/>
    <mergeCell ref="D233:E233"/>
    <mergeCell ref="D249:E249"/>
    <mergeCell ref="D285:E285"/>
    <mergeCell ref="D316:E316"/>
    <mergeCell ref="D204:E204"/>
    <mergeCell ref="D217:E217"/>
    <mergeCell ref="D234:E234"/>
    <mergeCell ref="D250:E250"/>
    <mergeCell ref="D286:E286"/>
    <mergeCell ref="D218:E218"/>
    <mergeCell ref="D105:E105"/>
    <mergeCell ref="A4:F4"/>
    <mergeCell ref="D24:E24"/>
    <mergeCell ref="D56:E56"/>
    <mergeCell ref="D79:E79"/>
    <mergeCell ref="D80:E80"/>
    <mergeCell ref="D104:E10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11" ma:contentTypeDescription="Crear nuevo documento." ma:contentTypeScope="" ma:versionID="d9693dc60da5a9bcd077b41bfa97de36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4eb2e20bf2b36787a5435a6177a3e3c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0295CE-5056-4090-933F-52B79AAA18D5}"/>
</file>

<file path=customXml/itemProps2.xml><?xml version="1.0" encoding="utf-8"?>
<ds:datastoreItem xmlns:ds="http://schemas.openxmlformats.org/officeDocument/2006/customXml" ds:itemID="{5115ABD8-B05E-4149-AF0B-CA485B636E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9F7D90-B00D-4579-922B-D8B13800066C}">
  <ds:schemaRefs>
    <ds:schemaRef ds:uri="http://purl.org/dc/elements/1.1/"/>
    <ds:schemaRef ds:uri="http://schemas.microsoft.com/office/2006/metadata/properties"/>
    <ds:schemaRef ds:uri="0d2bf7f5-50d9-48ea-875b-ff6240bcc77f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ciego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Millet Romero-Girón, Rosario</dc:creator>
  <cp:lastModifiedBy>Millet Romero-Girón, Rosario</cp:lastModifiedBy>
  <dcterms:created xsi:type="dcterms:W3CDTF">2020-06-17T05:46:20Z</dcterms:created>
  <dcterms:modified xsi:type="dcterms:W3CDTF">2020-11-19T08:13:07Z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  <property fmtid="{D5CDD505-2E9C-101B-9397-08002B2CF9AE}" pid="3" name="MSIP_Label_3262214b-4402-4fd7-9e7a-cd3557d9ab45_Enabled">
    <vt:lpwstr>True</vt:lpwstr>
  </property>
  <property fmtid="{D5CDD505-2E9C-101B-9397-08002B2CF9AE}" pid="4" name="MSIP_Label_3262214b-4402-4fd7-9e7a-cd3557d9ab45_SiteId">
    <vt:lpwstr>d3d40c49-151b-4845-b6de-f08b75bdb984</vt:lpwstr>
  </property>
  <property fmtid="{D5CDD505-2E9C-101B-9397-08002B2CF9AE}" pid="5" name="MSIP_Label_3262214b-4402-4fd7-9e7a-cd3557d9ab45_Owner">
    <vt:lpwstr>SAVR@enresa.es</vt:lpwstr>
  </property>
  <property fmtid="{D5CDD505-2E9C-101B-9397-08002B2CF9AE}" pid="6" name="MSIP_Label_3262214b-4402-4fd7-9e7a-cd3557d9ab45_SetDate">
    <vt:lpwstr>2020-11-17T12:45:26.3060507Z</vt:lpwstr>
  </property>
  <property fmtid="{D5CDD505-2E9C-101B-9397-08002B2CF9AE}" pid="7" name="MSIP_Label_3262214b-4402-4fd7-9e7a-cd3557d9ab45_Name">
    <vt:lpwstr>Pública</vt:lpwstr>
  </property>
  <property fmtid="{D5CDD505-2E9C-101B-9397-08002B2CF9AE}" pid="8" name="MSIP_Label_3262214b-4402-4fd7-9e7a-cd3557d9ab45_Application">
    <vt:lpwstr>Microsoft Azure Information Protection</vt:lpwstr>
  </property>
  <property fmtid="{D5CDD505-2E9C-101B-9397-08002B2CF9AE}" pid="9" name="MSIP_Label_3262214b-4402-4fd7-9e7a-cd3557d9ab45_ActionId">
    <vt:lpwstr>76e7bb4d-d156-4b09-b519-2fde6a6fcb83</vt:lpwstr>
  </property>
  <property fmtid="{D5CDD505-2E9C-101B-9397-08002B2CF9AE}" pid="10" name="MSIP_Label_3262214b-4402-4fd7-9e7a-cd3557d9ab45_Extended_MSFT_Method">
    <vt:lpwstr>Automatic</vt:lpwstr>
  </property>
  <property fmtid="{D5CDD505-2E9C-101B-9397-08002B2CF9AE}" pid="11" name="Sensitivity">
    <vt:lpwstr>Pública</vt:lpwstr>
  </property>
</Properties>
</file>