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C:\Users\Arma\Desktop\Expedientes activos\CO-SV-21-001 Obras acceso ppal SEDE\Definitivos\"/>
    </mc:Choice>
  </mc:AlternateContent>
  <xr:revisionPtr revIDLastSave="0" documentId="8_{CE6A59AA-EF74-48F2-914E-42637370C9F5}" xr6:coauthVersionLast="46" xr6:coauthVersionMax="46" xr10:uidLastSave="{00000000-0000-0000-0000-000000000000}"/>
  <workbookProtection workbookAlgorithmName="SHA-512" workbookHashValue="P9TMSVr3Nqk2427pEIL8T3ZOlDMikQs3mlWmva8RFNotlCvbCk/9yQwq1kr/FpR9E3ihx4OxDi33psJzE4Jqcg==" workbookSaltValue="deavsqF1C8krgs9mO0UPqw==" workbookSpinCount="100000" lockStructure="1"/>
  <bookViews>
    <workbookView xWindow="-120" yWindow="-120" windowWidth="20730" windowHeight="11160" xr2:uid="{7F04FA2D-230D-4FA4-8F67-EF1A7FBC89AE}"/>
  </bookViews>
  <sheets>
    <sheet name="Hoja1" sheetId="1" r:id="rId1"/>
  </sheets>
  <definedNames>
    <definedName name="_xlnm._FilterDatabase" localSheetId="0" hidden="1">Hoja1!$A$4:$J$463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1" i="1" l="1"/>
  <c r="J82" i="1" s="1"/>
  <c r="J461" i="1"/>
  <c r="J456" i="1"/>
  <c r="J451" i="1"/>
  <c r="J446" i="1"/>
  <c r="J441" i="1"/>
  <c r="J436" i="1"/>
  <c r="J430" i="1"/>
  <c r="J424" i="1"/>
  <c r="J418" i="1"/>
  <c r="J413" i="1"/>
  <c r="J405" i="1"/>
  <c r="J395" i="1"/>
  <c r="J389" i="1"/>
  <c r="J383" i="1"/>
  <c r="J377" i="1"/>
  <c r="J370" i="1"/>
  <c r="J371" i="1" s="1"/>
  <c r="J362" i="1"/>
  <c r="J355" i="1"/>
  <c r="J347" i="1"/>
  <c r="J340" i="1"/>
  <c r="J334" i="1"/>
  <c r="J322" i="1"/>
  <c r="J316" i="1"/>
  <c r="J314" i="1"/>
  <c r="J308" i="1"/>
  <c r="J303" i="1"/>
  <c r="J293" i="1"/>
  <c r="J287" i="1"/>
  <c r="J281" i="1"/>
  <c r="J279" i="1"/>
  <c r="J272" i="1"/>
  <c r="J266" i="1"/>
  <c r="J260" i="1"/>
  <c r="J250" i="1"/>
  <c r="J244" i="1"/>
  <c r="J237" i="1"/>
  <c r="J230" i="1"/>
  <c r="J221" i="1"/>
  <c r="J213" i="1"/>
  <c r="J203" i="1"/>
  <c r="J197" i="1"/>
  <c r="J190" i="1"/>
  <c r="J183" i="1"/>
  <c r="J176" i="1"/>
  <c r="J170" i="1"/>
  <c r="J161" i="1"/>
  <c r="J149" i="1"/>
  <c r="J142" i="1"/>
  <c r="J133" i="1"/>
  <c r="J124" i="1"/>
  <c r="J100" i="1"/>
  <c r="J90" i="1"/>
  <c r="J71" i="1"/>
  <c r="J64" i="1"/>
  <c r="J57" i="1"/>
  <c r="J50" i="1"/>
  <c r="J41" i="1"/>
  <c r="J29" i="1"/>
  <c r="J25" i="1"/>
  <c r="J22" i="1"/>
  <c r="J16" i="1"/>
  <c r="J72" i="1" s="1"/>
  <c r="J8" i="1"/>
  <c r="J9" i="1" s="1"/>
  <c r="J323" i="1" l="1"/>
  <c r="J363" i="1"/>
  <c r="J150" i="1"/>
  <c r="J204" i="1"/>
  <c r="J251" i="1"/>
  <c r="J396" i="1"/>
  <c r="J462" i="1"/>
  <c r="J463" i="1" l="1"/>
</calcChain>
</file>

<file path=xl/sharedStrings.xml><?xml version="1.0" encoding="utf-8"?>
<sst xmlns="http://schemas.openxmlformats.org/spreadsheetml/2006/main" count="524" uniqueCount="289">
  <si>
    <t>REFORMA ENTRADA ENRESA</t>
  </si>
  <si>
    <t>Ud</t>
  </si>
  <si>
    <t>Resumen</t>
  </si>
  <si>
    <t>P.ig.</t>
  </si>
  <si>
    <t>Longitud</t>
  </si>
  <si>
    <t>Anchura</t>
  </si>
  <si>
    <t>Altura</t>
  </si>
  <si>
    <t>Subtotal</t>
  </si>
  <si>
    <t>Total</t>
  </si>
  <si>
    <t>Precios unitarios</t>
  </si>
  <si>
    <t>Importe total</t>
  </si>
  <si>
    <r>
      <t>1.</t>
    </r>
    <r>
      <rPr>
        <b/>
        <sz val="7"/>
        <color rgb="FF000000"/>
        <rFont val="Times New Roman"/>
        <family val="1"/>
      </rPr>
      <t xml:space="preserve">     </t>
    </r>
    <r>
      <rPr>
        <b/>
        <sz val="10"/>
        <color rgb="FF000000"/>
        <rFont val="Arial"/>
        <family val="2"/>
      </rPr>
      <t>Actuaciones previas</t>
    </r>
  </si>
  <si>
    <t>Alquiler diario de plataforma elevadora de tijera, motor eléctrico, de 8 m de altura máxima de trabajo. 
Incluye: Revisión periódica para garantizar su estabilidad y condiciones de seguridad.
Criterio de medición de proyecto: Número de unidades previstas, según documentación gráfica de Proyecto.
Criterio de medición de obra: Amortización en forma de alquiler diario, según condiciones definidas en el contrato suscrito con la empresa suministradora.
Criterio de valoración económica: El precio incluye el mantenimiento y el seguro de responsabilidad civil.
Días alquiler diario plataforma elevadora.</t>
  </si>
  <si>
    <t>Total Ud.</t>
  </si>
  <si>
    <t>Total 1. Actuaciones previas</t>
  </si>
  <si>
    <r>
      <t>2.</t>
    </r>
    <r>
      <rPr>
        <b/>
        <sz val="7"/>
        <color rgb="FF000000"/>
        <rFont val="Times New Roman"/>
        <family val="1"/>
      </rPr>
      <t xml:space="preserve">     </t>
    </r>
    <r>
      <rPr>
        <b/>
        <sz val="10"/>
        <color rgb="FF000000"/>
        <rFont val="Arial"/>
        <family val="2"/>
      </rPr>
      <t>Demoliciones</t>
    </r>
  </si>
  <si>
    <t>m²</t>
  </si>
  <si>
    <t>Levantado de carpintería de muro cortina de cualquier tipo con altura superior a 4m, con medios manuales, sin deteriorar los elementos constructivos a los que está sujeta, y carga manual sobre camión o contenedor.
Incluye: Levantado del elemento. Retirada y acopio del material levantado. 
Limpieza de los restos de obra. Carga manual del material levantado y restos de obra sobre camión o contenedor.
Criterio de medición de proyecto: Superficie medida según documentación gráfica de Proyecto.
Criterio de medición de obra: Se medirá la superficie realmente desmontada según especificación de Proyecto.
Criterio de valoración económica: El precio incluye levantado de las hojas, de los marcos, de los tapajuntas y de los herrajes.</t>
  </si>
  <si>
    <t>Superficie muro cortina existente</t>
  </si>
  <si>
    <t>Superficie frontal vestíbulo</t>
  </si>
  <si>
    <t>Superficie cubierta vestíbulo</t>
  </si>
  <si>
    <t>Superficie lateral vestíbulo</t>
  </si>
  <si>
    <t>Total m²</t>
  </si>
  <si>
    <t>Desmontaje con medios manuales de doble acristalamiento de 8+CA+8 mm fijado sobre carpintería, sin deteriorar la carpintería a la que se sujeta, y carga manual sobre camión o contenedor.
Incluye: Desmontaje del elemento. Retirada y acopio del material des desmontado. Limpieza de los restos de obra. Carga manual del material desmontado y restos de obra sobre camión o contenedor.
Criterio de medición de proyecto: Superficie medida según documentación gráfica de Proyecto.
Criterio de medición de obra: Se medirá la superficie realmente desmontada según especificaciones de Proyecto.
Criterio de valoración económica: El precio incluye la eliminación previa de los calzos y del material de sellado.</t>
  </si>
  <si>
    <t>Desmontaje con medios manuales de puerta de vidrio templado de 2090x896 mm de espesor, sin deteriorar los elementos constructivos a los que se sujeta, y carga manual sobre camión o contenedor.
Incluye: Desmontaje del elemento. Retirada y acopio del material desmontado. Limpieza de los restos de obra. Carga manual del material desmontado y restos de obra sobre camión o contenedor.
Criterio de medición de proyecto: Superficie medida según documentación gráfica de Proyecto.
Criterio de medición de obra: Se medirá la superficie realmente desmontada según especificaciones de Proyecto.
Criterio de valoración económica: El precio incluye el desmontaje de los accesorios y de los herrajes.</t>
  </si>
  <si>
    <t>Puertas automáticas de entrada</t>
  </si>
  <si>
    <t>Demolición de pavimento existente en el interior del edificio, de baldosas cerámicas de gres porcelánico, con medios manuales, sin deteriorar los elementos constructivos contiguos, y carga manual sobre camión o contenedor.
Incluye: Demolición del elemento. Fragmentación de los escombros en piezas manejables.
Retirada y acopio de escombros. Limpieza de los restos de obra. Carga manual de escombros sobre camión o contenedor.
Criterio de medición de proyecto: Superficie medida según documentación gráfica de Proyecto.
Criterio de medición de obra: Se medirá la superficie realmente demolida según especificaciones de Proyecto.
Criterio de valoración económica: El precio incluye el picado del material de agarre adherido al soporte, pero no incluye la demolición de la base soporte.</t>
  </si>
  <si>
    <t>Superficie puerta giratoria</t>
  </si>
  <si>
    <t>Borde cercano al muro cortina</t>
  </si>
  <si>
    <t>Demolición de pavimento existente en el exterior del edificio, de baldosas de granito, con medios manuales, sin deteriorar los elementos constructivos contiguos, y carga manual sobre camión o contenedor.</t>
  </si>
  <si>
    <t>Incluye: Demolición del elemento. Fragmentación de los escombros en piezas manejables. Retirada y acopio de escombros. Limpieza de los restos de obra. Carga manual de escombros sobre camión o contenedor.</t>
  </si>
  <si>
    <t>Criterio de medición de proyecto: Superficie medida según documentación gráfica de Proyecto.</t>
  </si>
  <si>
    <t>Criterio de medición de obra: Se medirá la superficie realmente demolida según especificaciones de Proyecto.</t>
  </si>
  <si>
    <t>Criterio de valoración económica: El precio incluye el picado del material de agarre adherido al soporte, pero no incluye la demolición de la base soporte.</t>
  </si>
  <si>
    <t>Puerta giratoria</t>
  </si>
  <si>
    <t>Apoyo muro cortina actual</t>
  </si>
  <si>
    <t>Apoyo muro cortina vestíbulo</t>
  </si>
  <si>
    <t>Apoyo lateral muro cortina vestíbulo</t>
  </si>
  <si>
    <t>Retira de felpudos</t>
  </si>
  <si>
    <t>Solado puesto de control</t>
  </si>
  <si>
    <t>Demolición de falso techo continuo de placas de yeso o de escayola, situado a una altura mayor o igual a 4 m, con medios manuales, sin deteriorar los elementos constructivos contiguos, y carga manual sobre camión o contenedor.</t>
  </si>
  <si>
    <t>Incluye: Demolición del elemento. Fragmentación de los escombros en piezas manejables.</t>
  </si>
  <si>
    <t>Retirada y acopio de escombros. Limpieza de los restos de obra. Carga manual de escombros sobre camión o contenedor.</t>
  </si>
  <si>
    <t>Criterio de valoración económica: El precio incluye la demolición de la estructura metálica de sujeción, de las falsas vigas y de los remates.</t>
  </si>
  <si>
    <t>Falso techo completo zona interior (hasta JD).</t>
  </si>
  <si>
    <t>Falso techo completo zona exterior (hasta esquina muro cortina)</t>
  </si>
  <si>
    <t>Desmontaje de rejilla de distribución de aire, de 800 mm de longitud máxima, con plenum de conexión, con medios manuales, y acopio temporal de la rejilla.</t>
  </si>
  <si>
    <t>Incluye: Desmontaje y montaje del elemento. Desmontaje del plenum de conexión a tubo flexible y posterior montaje. Retirada y acopio del material desmontado. Limpieza de los restos de obra. Transporte de restos de obra sobre camión o contenedor.</t>
  </si>
  <si>
    <t>Criterio de medición de proyecto: Número de unidades previstas, según documentación gráfica de Proyecto.</t>
  </si>
  <si>
    <t>Criterio de medición de obra: Se medirá el número de unidades realmente desmontadas según especificaciones de Proyecto.</t>
  </si>
  <si>
    <t>Criterio de valoración económica: El precio incluye el desmontaje de los accesorios y de los elementos de fijación.</t>
  </si>
  <si>
    <t>Rejillas en falso techo entrada próximas al muro cortina</t>
  </si>
  <si>
    <t>Desmontaje de luminaria interior empotrada con medios manuales y recuperación, acopio y montaje del material en el mismo emplazamiento, siendo el orden de ejecución del proceso inverso al de su instalación, sin deteriorar los elementos constructivos a los que pueda estar sujeta, y carga manual sobre camión o contenedor.</t>
  </si>
  <si>
    <t>Incluye: Desmontaje del elemento. Clasificación y etiquetado. Acopio de los materiales a reutilizar. Reposición y conexionado del elemento. Retirada y acopio de los restos de obra.</t>
  </si>
  <si>
    <t>Limpieza de los restos de obra. Carga manual de los restos de obra sobre camión o contenedor. Montaje, conexionado y comprobación de su correcto funcionamiento.</t>
  </si>
  <si>
    <t>Criterio de medición de obra: Se medirá el número de unidades realmente desmontadas y repuestas según especificaciones de Proyecto.</t>
  </si>
  <si>
    <t>Luminarias falso techo entrada cercanas a muro cortina</t>
  </si>
  <si>
    <t>Desmontaje de rociador automático situado en tubería de distribución de agua para sistema fijo de extinción de incendios, con medios manuales, sin deteriorar los elementos constructivos a los que pueda estar sujeto, y carga manual sobre camión o contenedor.</t>
  </si>
  <si>
    <t>Incluye: Desmontaje del elemento. Obturación de las conducciones conectadas al elemento.</t>
  </si>
  <si>
    <t>Retirada y acopio del material desmontado. Limpieza de los restos de obra. Carga manual del material desmontado y restos de obra sobre camión o contenedor.</t>
  </si>
  <si>
    <t>Rociadores de falso techo cercanos al muro cortina</t>
  </si>
  <si>
    <t>Total 2. Demoliciones</t>
  </si>
  <si>
    <r>
      <t>3.</t>
    </r>
    <r>
      <rPr>
        <b/>
        <sz val="7"/>
        <color rgb="FF000000"/>
        <rFont val="Times New Roman"/>
        <family val="1"/>
      </rPr>
      <t xml:space="preserve">     </t>
    </r>
    <r>
      <rPr>
        <b/>
        <sz val="10"/>
        <color rgb="FF000000"/>
        <rFont val="Arial"/>
        <family val="2"/>
      </rPr>
      <t>Estructuras</t>
    </r>
  </si>
  <si>
    <t>kg</t>
  </si>
  <si>
    <t>Acero UNE-EN 10025 S275JR, en viguetas formadas por piezas simples de perfiles laminados en caliente de las series L, LD, T, redondo, cuadrado, rectangular o pletina, acabado con imprimación antioxidante, con uniones soldadas en obra, a una altura de hasta 3 m.</t>
  </si>
  <si>
    <t>Incluye: Limpieza y preparación del plano de apoyo. Replanteo y marcado de los ejes. Colocación y fijación provisional de la vigueta. Aplomado y nivelación. Ejecución de las uniones soldadas.</t>
  </si>
  <si>
    <t>Criterio de medición de proyecto: Peso nominal medido según documentación gráfica de Proyecto.</t>
  </si>
  <si>
    <t>Criterio de medición de obra: Se determinará, a partir del peso obtenido en báscula oficial de las unidades llegadas a obra, el peso de las unidades realmente ejecutadas según especificaciones de Proyecto.</t>
  </si>
  <si>
    <t>Criterio de valoración económica: El precio incluye las soldaduras, los cortes, los despuntes, las piezas especiales, los casquillos y los elementos auxiliares de montaje.</t>
  </si>
  <si>
    <t>Viguetas cubierta panel sándwich - perfil rectangular 80.40.3mm</t>
  </si>
  <si>
    <t>Apoyo viguetas - perfil LD.60.40.5mm</t>
  </si>
  <si>
    <t>Total kg.</t>
  </si>
  <si>
    <t>Total 3. Estructruas</t>
  </si>
  <si>
    <r>
      <t>4.</t>
    </r>
    <r>
      <rPr>
        <b/>
        <sz val="7"/>
        <color rgb="FF000000"/>
        <rFont val="Times New Roman"/>
        <family val="1"/>
      </rPr>
      <t xml:space="preserve">     </t>
    </r>
    <r>
      <rPr>
        <b/>
        <sz val="10"/>
        <color rgb="FF000000"/>
        <rFont val="Arial"/>
        <family val="2"/>
      </rPr>
      <t>Carpintería</t>
    </r>
  </si>
  <si>
    <t>Puerta giratoria automática motorizada, de aluminio y vidrio, de 2500 mm de altura más 400 mm de canopy, 1300 mm de anchura de paso y 2800 mm de diámetro, con sistema automático antibloqueo, compuesta de: tambor fijo curvo con vidrio laminar de 9 mm de espesor, dotado de burlete de seguridad en ambas entradas y detectores pasivos de movimiento por infrarrojos de apertura automática; 3 hojas antipánico de vidrio templado, de 9 mm de espesor; techo interior con paneles de aluminio extruido; perfiles de aluminio extruido con acabado superficial de acero inoxidable, con cepillos de estanqueidad y aro de fijación de acero inoxidable al pavimento; mecanismos, panel de control, motor con tapa registrable, pulsador de emergencia y cuadro eléctrico de protección y maniobra. Hojas abatibles antipánico en caso de emergencia. Bloqueo mediante cerradura mecánica empotrada en las hojas. Detección automática de obstáculos en las hojas. Pulsador minusválido para giro lento de las hojas. Con control de velocidad máxima ajustable.</t>
  </si>
  <si>
    <t>Incluso limpieza previa del soporte, material de conexionado eléctrico y ajuste y fijación en obra. Totalmente montada, conexionada y puesta en marcha por la empresa instaladora para la comprobación de su correcto funcionamiento.</t>
  </si>
  <si>
    <t>Incluye: Limpieza y preparación de la superficie soporte. Replanteo. Colocación del aro de fijación en el pavimento. Instalación de mecanismos, panel de control y motor. Montaje de las hojas giratorias. Colocación de los perfiles y de los elementos de acabado. Conexionado eléctrico. Ajuste y fijación de la puerta. Puesta en marcha. Suministro e instalación de felpudo para puerta giratoria de color a elegir.</t>
  </si>
  <si>
    <t>Criterio de medición de obra: Se medirá el número de unidades realmente ejecutadas según especificaciones de Proyecto.</t>
  </si>
  <si>
    <t>Suministro y colocación de Sistema TP52 de "CORTIZO SISTEMAS" con rotura de puente térmico de 6, 12 o 30 mm. para fachada ligera compuestos por módulos generales de dimensiones según documentación gráfica de proyecto, formados por zonas de visión realizados con perfilería de aleación de aluminio 6063 y tratamiento térmico T-5. Estructura portante compuesta por montantes y travesaños dimensionados según cálculo estático y según necesidades específicas de la obra enrasados en profundidad con los montantes donde se hace necesario. Ambos con una superficie vista de 52mm y provistos de canales de desagüe y ventilación. La unión entre los dos perfiles se realiza solapada, a través de topes antivuelco con juntas de dilatación en ambos extremos, siendo los travesaños horizontales los que se entregan a los montantes verticales, garantizando así la estaqueidad de la unión. Perfiles para acristalar a base de un perfil presor COR-9914 que comprime perimetralmente el vidrio fijándolo a la estructura portante. Finalmente unas tapetas embellecedoras Cor-9142 y Cor-9143 horizontales y verticales respectivamente dan como resultado una superficie exterior de aluminio visto de 52 mm. Estanqueidad óptima al usar una triple barrera formada por juntas exteriores e interiores y cinta de extaqueidad de EPDM, estables a la acción de los rayos UVA. Escuadras totales que se obtienen mediante moldeo y permiten integrar las diferentes gomas que componen el encuentro entre montante y travesaño y asu vez incorporan una goma interior que evita el contacto directo entre el perfil de travesaño y el montante. FIjacición a la estructura portante mediante anclaje de aluminio con regulación tridimensional y perfil de unión, para el correcto aplomado, teniendo un anclaje fijo en la parte superior y flotante en la parte inferior de manera que se permita la dilatación de los perfiles. Se dispone de una pieza de continuidad en la unión entre montantes para mantener y garantizar la continuidad del drenaje en ese punto. El anclaje de arranque está compuesto por la placa de base más la camisa del montante permitiendo usar la placa como referencia de replanteo, evitando así posibles problemas al hacer coincidir la parte posterior de la placa con la cara posterior del montante, haciendo pasar el aislamiento por detrás de la cámara de drenaje y asegurando la continuidad de la lámina aislante. Totalmente montado y probado.</t>
  </si>
  <si>
    <t>Acabado Superficial, a elegir por la Dirección Facultativa cumpliendo en:</t>
  </si>
  <si>
    <t>- Anodizado, efectuado en un ciclo completo que comprende las operaciones de desengrase, lavado, oxidación anódica, coloreado y sellado. El espesor y calidad de la capa anódica está garantizada por el sello EWAA-EURAS con un valor mínimo clase 15 micras.</t>
  </si>
  <si>
    <t>- Lacado, efectuado con un ciclo completo que comprende desengrase, decapado de limpieza en sosa cáustica, lavado, oxidación controlada, secado y termolacado mediante polvos de poliéster con aplicación electrostática y posterior cocción a 200 º C. La calidad de la capa de lacado está garantizada por el sello QUALICOAT estando su espesor comprendido entre 60 y 100 micras.</t>
  </si>
  <si>
    <t>Incluye: Preparación de las bases de fijación para recibir los sistemas de anclaje del muro cortina. Replanteo de los ejes primarios del entramado. Presentación y sujeción previa a la estructura del edificio de los ejes primarios del entramado. Alineación, nivelación y aplomado de los perfiles primarios. Sujeción definitiva del entramado primario. Preparación del sistema de recepción del entramado secundario. Alineación, nivelación y aplomado de los perfiles secundarios. Sujeción definitiva del entramado secundario. Colocación, montaje y ajuste del vidrio a los perfiles. Sellado final de estanqueidad. Realización de pruebas de servicio.</t>
  </si>
  <si>
    <t>Criterio de medición de proyecto: Superficie medida según documentación gráfica de Proyecto</t>
  </si>
  <si>
    <t>Muro cortina sin descontar huecos</t>
  </si>
  <si>
    <t>Muro cortina puesto control</t>
  </si>
  <si>
    <t>Suministro y colocación de composición de puerta abisagrada de apertura exterior/interior y dimensiones según documentación gráfica adjunta, sistema CORTIZO MILLENIUM PLUS 70, y con premarco, compuesto por perfiles tsac de aleación de aluminio 6063 con tratamiento térmico T-5. Marco y hoja tienen una sección de 70 mm. con un espesor medio de los perfiles de aluminio de 2.0 mm, y una capacidad máxima de acristalamiento de 54 mm. La hoja y el marco son coplanarios. Las bisagras mecánicas de dos o tres palas soportan hasta 220 Kg. de peso máximo por hoja y 120kg en el caso de bisagras ocultas. La resistencia al impacto de cuerpo blando es de Clase 5 según norma UNE. Accesorios, herrajes de colgar y apertura antipanico homologados con la serie suministrados por STAC Cortizo, juntas de acristalamiento de EPDM de alta calidad suministradas, tornillería de acero inoxidable, elementos de estanqueidad, accesorios y utillajes de mecanizado homologados. Los perfiles de aluminio están provistos de rotura de puente térmico obtenida por inserción de varillas aislantes de poliamida 6.6 de 24 mm. de profundidad reforzadas con un 25 % de fibra de vidrio. Estanqueidad por un sistema de triple junta de EPDM. Incluso p/p de garras de fijación, sellado perimetral de juntas por medio de un cordón de silicona neutra y ajuste final en obra. Perfilería, juntas y herrajes con certificación de marcado CE según UNE-EN 14351-1 de obligado cumplimiento por la Comisión Europea. Elaborada en taller. Según UNE-EN 12210. Totalmente montada y probada. TSAC.</t>
  </si>
  <si>
    <t>Categorías alcanzadas en banco de ensayos*:</t>
  </si>
  <si>
    <t>Permeabilidad al aire según Norma UNE-EN 12207:2000 Clase 4</t>
  </si>
  <si>
    <t>Estanqueidad al agua según Norma UNE-EN 12208:2000 Clase 6A</t>
  </si>
  <si>
    <t>Resistencia al viento según Norma UNE-EN 12210:2000 Clase C4</t>
  </si>
  <si>
    <t>*puerta 1.20 x 2.30, 1 hoja</t>
  </si>
  <si>
    <t>Resistencia al impacto de cuerpo blando según</t>
  </si>
  <si>
    <t>Norma UNE-EN 13049:2003 Clase 5 (máx)</t>
  </si>
  <si>
    <t>*puerta 1.80 x 2.20, 2 hojas, vidrio laminar 3+3</t>
  </si>
  <si>
    <t>Resistencia a aperturas y cierres repetidos según</t>
  </si>
  <si>
    <t>Norma UNE-EN 1191:2000 500.000 ciclos</t>
  </si>
  <si>
    <t>*puerta 0.935 x 2.10, 1 hoja</t>
  </si>
  <si>
    <t>Acabado Superficial:</t>
  </si>
  <si>
    <t>Perfil exterior:</t>
  </si>
  <si>
    <t>-Anodizado, acabado .................. color.................... efectuado en un ciclo completo que comprende las operaciones de desengrase, lavado, oxidación anódica, coloreado y sellado.</t>
  </si>
  <si>
    <t>El espesor y calidad de la capa anódica está garantizada por el sello EWAA-EURAS con un valor mínimo clase ........ micras.</t>
  </si>
  <si>
    <t>-Lacado, color RAL-............. efectuado con un ciclo completo que comprende desengrase, decapado de limpieza en sosa cáustica, lavado, oxidación controlada, secado y termolacado mediante polvos de poliéster con aplicación electrostática y posterior cocción a 200 º C. La calidad de la capa de lacado está garantizada por el sello QUALICOAT estando su espesor comprendido entre 60 y 100 micras.</t>
  </si>
  <si>
    <t>Perfil interior:</t>
  </si>
  <si>
    <t>Puerta sencilla de acceso a puesto de control</t>
  </si>
  <si>
    <t>Puerta salida de emergencia</t>
  </si>
  <si>
    <t>Doble acristalamiento SGG CLIMALIT PLUS PLANITHERM 4S F2 44.2/14 argón 90%/44.2 "SAINT GOBAIN" aspecto Verde Plata, conjunto formado por vidrio exterior STADIP de 4+4 mm, compuesto por dos lunas de vidrio laminar de 4 mm unidas mediante una lámina incolora de butiral de polivinilo, con capa de control solar y baja emisividad térmica incorporada en la cara interior, cámara de gas deshidratada con perfil separador de aluminio y doble sellado perimetral, de 14 mm, rellena de gas argón y vidrio interior STADIP PROTECT de 4+4 mm, compuesto por dos lunas de vidrio laminar de 4 mm unidas mediante dos láminas incoloras de butiral de polivinilo, para hojas de vidrio de superficie menor de 2 m²; 30 mm de espesor total, fijado sobre carpintería con acuñado mediante calzos de apoyo perimetrales y laterales, sellado en frío con silicona Sikasil WS-305-N "SIKA", compatible con el material soporte, para hojas de vidrio de superficie menor de 2 m².</t>
  </si>
  <si>
    <t>Incluye: Colocación, calzado, montaje y ajuste en la carpintería. Sellado final de estanqueidad. Señalización de las hojas.</t>
  </si>
  <si>
    <t>Criterio de medición de proyecto: Superficie de carpintería a acristalar, según documentación gráfica de Proyecto, incluyendo en cada hoja vidriera las dimensiones del bastidor.</t>
  </si>
  <si>
    <t>Criterio de medición de obra: Se medirá la superficie realmente ejecutada según especificaciones de Proyecto, sumando, para cada una de las piezas, la superficie resultante de redondear por exceso cada una de sus aristas a múltiplos de 30 mm.</t>
  </si>
  <si>
    <t>Acristalamiento muro cortina</t>
  </si>
  <si>
    <t>Panel de muro cortina de cerramiento opaco con acristalamiento exterior, (según documentación gráfica de proyecto), formada por panel de chapa de aluminio, de 22 mm de espesor total, acabado lacado color blanco, formado por lámina de aluminio de 0,7 mm y alma aislante de poliestireno extruido (densidad 35 kg/m³) y vidrio templado de control solar, de color, de 10 mm de espesor, clasificación de prestaciones 1C1; silicona neutra Elastosil 605 "SIKA" para el sellado de la zona opaca;</t>
  </si>
  <si>
    <t>Incluye: Colocación, montaje y ajuste del vidrio a los perfiles. Sellado final de estanqueidad.</t>
  </si>
  <si>
    <t>Criterio de medición de obra: Se medirá la superficie realmente ejecutada según especificaciones de Proyecto.</t>
  </si>
  <si>
    <t>Rejilla de ventilación de lamas fijas de acero esmaltado, con plegadura sencilla en los bordes. Incluso soportes del mismo material, pletinas para fijación mediante atornillado en elemento de carpintería de aluminio con tornillos de acero, sellado perimetral de juntas por medio de un cordón de silicona neutra, accesorios y remates.</t>
  </si>
  <si>
    <t>Incluye: Marcado de los puntos de fijación. Colocación de la rejilla. Resolución de las uniones al paramento. Sellado de juntas perimetrales. Ajuste final.</t>
  </si>
  <si>
    <t>Criterio de medición de proyecto: Superficie del hueco a cerrar, medida según documentación gráfica de Proyecto.</t>
  </si>
  <si>
    <t>Criterio de medición de obra: Se medirá, con las dimensiones del hueco, la superficie realmente ejecutada según especificaciones de Proyecto.</t>
  </si>
  <si>
    <t>Rejilla ventilación unidad climatización</t>
  </si>
  <si>
    <t>Rejilla ventilación natural control</t>
  </si>
  <si>
    <t>Total 4. Carpintería</t>
  </si>
  <si>
    <r>
      <t>5.</t>
    </r>
    <r>
      <rPr>
        <b/>
        <sz val="7"/>
        <color rgb="FF000000"/>
        <rFont val="Times New Roman"/>
        <family val="1"/>
      </rPr>
      <t xml:space="preserve">     </t>
    </r>
    <r>
      <rPr>
        <b/>
        <sz val="10"/>
        <color rgb="FF000000"/>
        <rFont val="Arial"/>
        <family val="2"/>
      </rPr>
      <t>Pavimentos</t>
    </r>
  </si>
  <si>
    <t>Suministro y colocación de pavimento de baldosas de granito Gris Quintana, para exteriores, de 60x40x3 cm, acabado abujardado; recibidas con mortero de cemento M-5, confeccionado en obra sin retardantes. Incluso formación de juntas perimetrales continuas, de anchura no menor de 5 mm, en los límites con paredes, pilares exentos y elevaciones de nivel y, en su caso, juntas de partición y juntas estructurales o de dilatación existentes en el soporte, rejuntado con mortero de juntas cementoso, CG1, para junta mínima (entre 1,5 y 3 mm), con la misma tonalidad de las piezas y limpieza.</t>
  </si>
  <si>
    <t>Incluye: Limpieza, nivelación y preparación de la superficie soporte. Replanteo de niveles.</t>
  </si>
  <si>
    <t>Extendido de la capa de mortero. Replanteo de la disposición de las piezas y juntas de movimiento. Espolvoreo de la superficie con cemento. Colocación de las baldosas a punta de paleta. Comprobación de la planeidad. Relleno de las juntas de dilatación. Relleno de juntas de separación entre baldosas.</t>
  </si>
  <si>
    <t>Criterio de medición de proyecto: Superficie construida, medida según documentación gráfica de Proyecto. No se ha incrementado la medición por roturas y recortes, ya que en la descomposición se ha considerado un 5% más de piezas.</t>
  </si>
  <si>
    <t>Suministro y ejecución de pavimento mediante el método de colocación en capa fina, de baldosas cerámicas de gres porcelánico, acabado mate o natural, de 60x60 cm, 20 €/m², capacidad de absorción de agua E&lt;0,5%, grupo BIa, según UNE-EN 14411, con resistencia al deslizamiento Rd&gt;45 según UNE-ENV 12633 y resbaladicidad clase 3 según CTE; recibidas con adhesivo cementoso mejorado, C2 sin ninguna característica adicional, color gris con doble encolado, y rejuntadas con mortero de juntas cementoso tipo CG 2, color beige, para juntas de 2 a 15 mm. Incluso p/p de limpieza, comprobación de la superficie soporte, replanteos, cortes, crucetas de PVC, formación de juntas perimetrales continuas, de anchura no menor de 5 mm, en los límites con paredes, pilares exentos y elevaciones de nivel y, en su caso, juntas de partición y juntas estructurales existentes en el soporte, eliminación del material sobrante del rejuntado y limpieza final del pavimento.</t>
  </si>
  <si>
    <t>Incluye: Limpieza y comprobación de la superficie soporte. Replanteo de los niveles de acabado. Replanteo de la disposición de las piezas y juntas de movimiento. Aplicación del adhesivo. Colocación de las crucetas. Colocación de las baldosas a punta de paleta.</t>
  </si>
  <si>
    <t>Formación de juntas de partición, perimetrales y estructurales. Rejuntado. Eliminación y limpieza del material sobrante. Limpieza final del pavimento.</t>
  </si>
  <si>
    <t>Criterio de medición de proyecto: Superficie útil, medida según documentación gráfica de Proyecto. No se ha incrementado la medición por roturas y recortes, ya que en la descomposición se ha considerado un 5% más de piezas.</t>
  </si>
  <si>
    <t>Canalización cableado interior</t>
  </si>
  <si>
    <t>Preparación de hueco de 12 mm de profundidad en pavimento, para alojamiento de felpudo, nivelando la superficie soporte mediante la aplicación manual de una capa fina de pasta niveladora de suelos CT - C20 - F6 según UNE-EN 13813, de 2 mm de espesor, espesor, previa aplicación de imprimación monocomponente a base de resinas sintéticas modificadas sin disolventes, de color amarillo, como puente de unión, preparado para recibir el marco perimetral metálico y el felpudo (no incluidos en este precio). Incluso preparación de la superficie soporte y de las aristas, marcado de los niveles de acabado mediante la utilización de indicadores de nivel, amasado con batidor eléctrico, vertido de la mezcla y extendido en capa continua, formación de juntas y curado del mortero.</t>
  </si>
  <si>
    <t>Incluye: Preparación de la superficie soporte y de las aristas. Replanteo y marcado de niveles de acabado. Aplicación de la imprimación. Amasado con batidor eléctrico. Vertido y extendido de la mezcla. Curado del mortero.</t>
  </si>
  <si>
    <t>Pavimento vinílico heterogéneo, de 2,5 mm de espesor, con tratamiento de protección superficial a base de poliuretano, color a elegir, suministrado en losetas de 61x61 cm; peso total: 3900 g/m²; clasificación al uso, según UNE-EN ISO 10874: clase 43 para uso industrial; reducción del ruido de impactos 2 dB, según UNE-EN ISO 10140; resistencia al fuego Bfl-s1, según UNE-EN 13501-1, fijado con adhesivo de contacto a base de resinas acrílicas en dispersión acuosa (250 g/m²), sobre base de mortero regularizado. Incluso replanteo, cortes, aplicación del adhesivo mediante espátula dentada, soldado de unión y juntas entre losetas con cordón termofusible, resolución de encuentros, juntas perimetrales y juntas de dilatación del edificio, eliminación y limpieza del material sobrante y limpieza final del pavimento.</t>
  </si>
  <si>
    <t>Incluye: Replanteo y recorte del pavimento. Aplicación de la capa de adhesivo de contacto.</t>
  </si>
  <si>
    <t>Colocación del pavimento. Soldado de unión y juntas entre losetas. Eliminación y limpieza del material sobrante. Limpieza final del pavimento.</t>
  </si>
  <si>
    <t>Criterio de medición de proyecto: Superficie útil, medida según documentación gráfica de Proyecto, deduciendo los huecos de superficie mayor de 1 m².</t>
  </si>
  <si>
    <t>Criterio de medición de obra: Se medirá la superficie realmente ejecutada según especificaciones de Proyecto, deduciendo los huecos de superficie mayor de 1 m².</t>
  </si>
  <si>
    <t>Superficie puesto de control</t>
  </si>
  <si>
    <t>Aislamiento térmico de suelos flotantes, formado por panel rígido de poliestireno extruido, de superficie lisa y mecanizado lateral recto, de 30 mm de espesor, resistencia a compresión &gt;= 300 kPa, resistencia térmica 0,9 m²K/W, conductividad térmica 0,034 W/(mK), colocado a tope, simplemente apoyado, cubierto con film de polietileno de 0,2 mm de espesor y desolidarización perimetral realizada con el mismo material aislante, preparado para recibir una base de pavimento de mortero u hormigón. Incluso cinta autoadhesiva para sellado de juntas.</t>
  </si>
  <si>
    <t>Incluye: Limpieza y preparación de la superficie soporte. Replanteo y corte del aislamiento.</t>
  </si>
  <si>
    <t>Colocación del aislamiento. Colocación del film de polietileno. Sellado de juntas del film de polietileno.</t>
  </si>
  <si>
    <t>Capa fina de pasta niveladora de suelos CT - C20 - F6 según UNE-EN 13813, de 2 mm de espesor, aplicada manualmente, para la regularización y nivelación de la superficie soporte interior de hormigón o mortero, previa aplicación de imprimación monocomponent a base de resinas sintéticas modificadas sin disolventes, de color amarillo, preparada para recibir pavimento cerámico, de corcho, de madera, laminado, flexible o textil. Incluso banda de panel rígido de poliestireno expandido para la preparación de las juntas perimetrales de dilatación.</t>
  </si>
  <si>
    <t>Incluye: Replanteo y marcado de niveles de acabado. Preparación de las juntas perimetrales de dilatación. Aplicación de la imprimación. Amasado con batidor eléctrico. Vertido y extendido de la mezcla. Curado del mortero.</t>
  </si>
  <si>
    <t>Criterio de medición de obra: Se medirá la superficie realmente ejecutada según especificaciones de Proyecto, sin deducir la superficie ocupada por los pilares situados dentro de su perímetro.</t>
  </si>
  <si>
    <t>Criterio de valoración económica: El precio no incluye el soporte de hormigón ni el revestimiento.</t>
  </si>
  <si>
    <t>Base para pavimento, de 4 cm de espesor, de mortero de cemento CEM II/B-P 32,5 N tipo M-10, armado con malla electrosoldada ME 15x15 Ø 5-5 B 500 T 6x2,20 UNE-EN 10080, maestreada y fratasada. Incluso banda de panel rígido de poliestireno expandido para la preparación de las juntas perimetrales de dilatación.</t>
  </si>
  <si>
    <t>Incluye: Replanteo y marcado de niveles. Preparación de las juntas perimetrales de dilatación. Colocación de la malla electrosoldada. Puesta en obra del mortero. Formación de juntas de retracción. Ejecución del fratasado. Curado del mortero.</t>
  </si>
  <si>
    <t>Total 5. Pavimentos</t>
  </si>
  <si>
    <r>
      <t>6.</t>
    </r>
    <r>
      <rPr>
        <b/>
        <sz val="7"/>
        <color rgb="FF000000"/>
        <rFont val="Times New Roman"/>
        <family val="1"/>
      </rPr>
      <t xml:space="preserve">     </t>
    </r>
    <r>
      <rPr>
        <b/>
        <sz val="10"/>
        <color rgb="FF000000"/>
        <rFont val="Arial"/>
        <family val="2"/>
      </rPr>
      <t>Cubiertas</t>
    </r>
  </si>
  <si>
    <t>Cobertura de paneles sándwich aislantes de acero, con la superficie exterior grecada y la superficie interior lisa, de 50 mm de espesor y 1000 mm de anchura, formados por doble cara metálica de chapa estándar de acero, acabado prelacado, de espesor exterior 0,5 mm y espesor interior 0,5 mm y alma aislante de lana de roca de densidad media 145 kg/m³, y accesorios, colocados con un solape del panel superior de 150 mm y fijados mecánicamente sobre entramado ligero metálico, en cubierta inclinada, con una pendiente mayor del 10%.</t>
  </si>
  <si>
    <t>Incluso accesorios de fijación de los paneles sándwich.</t>
  </si>
  <si>
    <t>Incluye: Limpieza de la superficie soporte. Replanteo de los paneles por faldón. Corte, preparación y colocación de los paneles. Fijación mecánica de los paneles.</t>
  </si>
  <si>
    <t>Criterio de medición de proyecto: Superficie medida en verdadera magnitud, según documentación gráfica de Proyecto.</t>
  </si>
  <si>
    <t>Criterio de medición de obra: Se medirá, en verdadera magnitud, la superficie realmente ejecutada según especificaciones de Proyecto.</t>
  </si>
  <si>
    <t>Criterio de valoración económica: El precio no incluye la superficie soporte ni los puntos singulares y las piezas especiales de la cobertura.</t>
  </si>
  <si>
    <t>Cubierta puesto control</t>
  </si>
  <si>
    <t>Falso techo continuo suspendido, liso, 12,5+27+27, situado a una altura menor de 4 m, con nivel de calidad del acabado estándar (Q2), constituido por: ESTRUCTURA: estructura metálica de acero galvanizado de maestras primarias 60/27 mm con una modulación de 1000 mm y suspendidas de la superficie soporte con cuelgues combinados cada 900 mm, y maestras secundarias fijadas perpendicularmente a las maestras primarias con conectores tipo caballete con una modulación de 500 mm; PLACAS: una capa de placas de yeso laminado H1 / UNE-EN 520 - 1200 / longitud / 12,5 / con los bordes longitudinales afinados, con alma de yeso hidrofugado, para zonas húmedas. Incluso banda autoadhesiva desolidarizante, fijaciones para el anclaje de los perfiles, tornillería para la fijación de las placas, pasta de juntas, cinta de juntas y accesorios de montaje.</t>
  </si>
  <si>
    <t>Incluye: Replanteo de los ejes de la estructura metálica. Colocación de la banda acústica.</t>
  </si>
  <si>
    <t>Nivelación y fijación de los perfiles perimetrales. Señalización de los puntos de anclaje al forjado o elemento soporte. Nivelación y suspensión de los perfiles primarios y secundarios de la estructura. Corte de las placas. Fijación de las placas. Tratamiento de juntas.</t>
  </si>
  <si>
    <t>Criterio de medición de proyecto: Superficie medida entre paramentos, según documentación gráfica de Proyecto, sin descontar huecos para instalaciones.</t>
  </si>
  <si>
    <t>Criterio de medición de obra: Se medirá la superficie realmente ejecutada según especificaciones de Proyecto, siguiendo los criterios de medición expuestos en la norma UNE 92305.</t>
  </si>
  <si>
    <t>Criterio de valoración económica: El precio incluye la resolución de encuentros y puntos singulares.</t>
  </si>
  <si>
    <t>Falso techo continuo suspendido, liso, 12,5+27+27, situado a una altura mayor o igual a 4 m, con nivel de calidad del acabado estándar (Q2), constituido por: ESTRUCTURA: estructura metálica de acero galvanizado de maestras primarias 60/27 mm con una modulación de 1000 mm y suspendidas de la superficie soporte de hormigón con cuelgues combinados cada 900 mm, y maestras secundarias fijadas perpendicularmente a las maestras primarias con conectores tipo caballete con una modulación de 500 mm; PLACAS: una capa de placas de yeso laminado H1 / UNE-EN 520 - 1200 / longitud / 12,5 / con los bordes longitudinales afinados, con alma de yeso hidrofugado, para zonas húmedas. Incluso banda autoadhesiva desolidarizante, fijaciones para el anclaje de los perfiles, tornillería para la fijación de las placas, pasta de juntas, cinta de juntas y accesorios de montaje.</t>
  </si>
  <si>
    <t>Aislamiento térmico bajo forjado, formado por panel semirrígido de lana mineral, según UNE-EN 13162, no revestido, de 50 mm de espesor, resistencia térmica 1,4 m²K/W, conductividad térmica 0,035 W/(mK), colocado a tope y fijado mecánicamente.</t>
  </si>
  <si>
    <t>Colocación del aislamiento. Fijación del aislamiento.</t>
  </si>
  <si>
    <t>m</t>
  </si>
  <si>
    <t>Remate de borde de falso techo de chapa plegada de acero prelacado, espesor 0,6 mm, desarrollo 150 mm y 2 pliegues; colocación con adhesivo bituminoso de aplicación en frío.</t>
  </si>
  <si>
    <t>Incluye: Replanteo de las piezas. Corte de las piezas. Colocación, aplomado, nivelación y alineación. Resolución de encuentros y de puntos singulares.</t>
  </si>
  <si>
    <t>Criterio de medición de proyecto: Longitud medida según documentación gráfica de Proyecto.</t>
  </si>
  <si>
    <t>Criterio de medición de obra: Se medirá la longitud realmente ejecutada según especificaciones de Proyecto.</t>
  </si>
  <si>
    <t>Borde cubierta de paneles sándwich</t>
  </si>
  <si>
    <t>Total m</t>
  </si>
  <si>
    <t>Trampilla de registro gama Metálica, Metálica blanca, de 600x600 mm, formada por marco de aluminio y puerta de aluminio, para falso techo continuo de placas de yeso laminado. Incluso accesorios de montaje.</t>
  </si>
  <si>
    <t>Incluye: Marcado y corte de la placa de yeso laminado. Colocación de la trampilla.</t>
  </si>
  <si>
    <t>Criterio de medición de obra: Se medirá el número de unidades realmente colocadas según especificaciones de Proyecto.</t>
  </si>
  <si>
    <t>Total 6. Cubiertas</t>
  </si>
  <si>
    <r>
      <t>7.</t>
    </r>
    <r>
      <rPr>
        <b/>
        <sz val="7"/>
        <color rgb="FF000000"/>
        <rFont val="Times New Roman"/>
        <family val="1"/>
      </rPr>
      <t xml:space="preserve">     </t>
    </r>
    <r>
      <rPr>
        <b/>
        <sz val="10"/>
        <color rgb="FF000000"/>
        <rFont val="Arial"/>
        <family val="2"/>
      </rPr>
      <t>Instalaciones</t>
    </r>
  </si>
  <si>
    <t>Unidad de aire acondicionado, de pared, Daikin modelo TXM35N1 split pared Inverter, con bomba de calor, para estancia hasta 25 m2. Clase energética "A+++" en refrigeración y calefacción. Filtros con Tecnología Flash Streamer AIRE PURO. Nuevo gas refrigerate R32, máxima eficiencia energética. Incluido control Wifi.</t>
  </si>
  <si>
    <t>Alimentación monofásica (230V/50Hz), potencia frigorífica nominal 3,4 kW, potencia calorífica nominal 4 kW, consumo eléctrico min 310W - max 1040W refrigeración, min 320W-1672W calefacción, caudal de aire a velocidad alta 12,6 m³/min, presión sonora a velocidad alta/media/baja: 39/28/20 dBA, anchura 811 mm, profundidad 272 mm, altura 294 mm, peso 10 kg, diámetro de conexión de la tubería de líquido 6,35 mm, diámetro de conexión de la tubería de gas 9,52 mm.</t>
  </si>
  <si>
    <t>Incluye: Replanteo. Colocación y fijación. Conexión a las líneas frigoríficas. Conexión a la red eléctrica. Conexión a la red de desagüe. Puesta en marcha.</t>
  </si>
  <si>
    <t>Criterio de valoración económica: El precio no incluye la canalización ni el cableado eléctrico de alimentación.</t>
  </si>
  <si>
    <t>Unidad de aire acondicionado</t>
  </si>
  <si>
    <t>Doble interruptor unipolar (1P) estanco, con grado de protección IP55, monobloc, gama básica, intensidad asignada 10 AX, tensión asignada 250 V, con tecla doble y caja, de color blanco; instalación en superficie.</t>
  </si>
  <si>
    <t>Incluye: Montaje, conexionado y comprobación de su correcto funcionamiento.</t>
  </si>
  <si>
    <t>Pulsador iluminación control</t>
  </si>
  <si>
    <t>Base de toma de corriente con contacto de tierra (2P+T), tipo Schuko, estanco, con grado de protección IP55, monobloc, gama básica, intensidad asignada 16 A, tensión asignada 250 V, con tapa y caja con tapa, de color gris; instalación en superficie.</t>
  </si>
  <si>
    <t>Toma de enchufe sobre pared</t>
  </si>
  <si>
    <t>Salida de cables, gama básica, con bornes dobles para 4 conductores de hasta 2,5 mm² de sección, tensión nominal 400 V y brida de sujeción, con tapa, de color blanco y marco embellecedor para 1 elemento, de color blanco; instalación empotrada.</t>
  </si>
  <si>
    <t>Criterio de valoración económica: El precio no incluye la caja para mecanismo empotrado.</t>
  </si>
  <si>
    <t>Toma para Split</t>
  </si>
  <si>
    <t>Regleta empotrada en la mesa con 3 tomas de corriente y 1 módulo con  2 conexiones de datos CAT6 RJ45  de 229 mm de ancho con tapa metálica en color gris. Incluido cableado de corriente de 2 metros y realización del cajeado para el montaje.</t>
  </si>
  <si>
    <t>Plafón de 200 mm de diámetro y 30 mm de altura, con lámpara LED no reemplazable de 12 W, temperatura de color 3000 K, flujo luminoso 1200 lúmenes, grado de protección IP65; instalación en superficie. Incluso lámparas.</t>
  </si>
  <si>
    <t>Incluye: Replanteo. Montaje, Montaje, conexionado y comprobación de su correcto funcionamiento.</t>
  </si>
  <si>
    <t>Luminaria de superficie led en puesto de control</t>
  </si>
  <si>
    <t>Cuadro general de mando y protección para puesto de control, formado por caja de superficie de material aislante con puerta opaca, para alojamiento del interruptor d de los siguientes dispositivos: 1 interruptor general automático (IGA) de corte omnipolar, 2 interruptores automáticos magnetotérmicos de 10 A, 4 interruptores automáticos magnetotérmicos de 16 A, 1 interruptor automático magnetotérmico de 25 A, para protección de los siguientes circuitos interiores incluidos en el precio: 1 circuito para alumbrado, 3 circuitos para tomas de corriente, 1 circuito para aire acondicionado, 1 circuito para alumbrado de emergencia, 1 circuito para cierre automatizado. Totalmente montado, conexionado y probado.</t>
  </si>
  <si>
    <t>Incluye: Replanteo. Colocación de la caja para el cuadro. Montaje de los componentes.</t>
  </si>
  <si>
    <t>Cuadro general puesto control</t>
  </si>
  <si>
    <t>Suministro e instalación empotrada de canalización interior de usuario por el interior del edificio que une el registro de terminación de red con los distintos registros de toma, formada por 3 tubos de PVC flexible, reforzados de 20 mm de diámetro, resistencia a la compresión 320 N, resistencia al impacto 2 julios, para el tendido de cables. Incluso accesorios, elementos de sujeción e hilo guía.</t>
  </si>
  <si>
    <t>Incluye: Replanteo del recorrido de la canalización. Colocación y fijación de los tubos.</t>
  </si>
  <si>
    <t>Colocación del hilo guía.</t>
  </si>
  <si>
    <t>Criterio de valoración económica: El precio no incluye las ayudas de albañilería para instalaciones.</t>
  </si>
  <si>
    <t>Canalización desde recepción con postes lectores de tarjetas</t>
  </si>
  <si>
    <t>Canalización de red hasta puesto de control</t>
  </si>
  <si>
    <t>Suministro e instalación en superficie en zonas comunes de luminaria de emergencia, con dos led de 1 W, flujo luminoso 220 lúmenes, carcasa de 154x80x47 mm, clase I, protección IP20, con baterías de Ni-Cd de alta temperatura, autonomía de 2 h, alimentación a 230 V, tiempo de carga 24 h. Incluso accesorios y elementos de fijación.</t>
  </si>
  <si>
    <t>Incluye: Replanteo. Fijación y nivelación. Montaje, conexionado y comprobación de su correcto funcionamiento.</t>
  </si>
  <si>
    <t>Luminaria circular fija de techo tipo Downlight, no regulable, de 19 W, alimentación a 220/240 V y 50-60 Hz, de 128 mm de diámetro de empotramiento y 120 mm de altura, con lámpara LED no reemplazable, temperatura de color 3000 K, óptica formada por reflector recubierto con aluminio vaporizado, acabado muy brillante, de alto rendimiento, aro embellecedor de aluminio inyectado, acabado termoesmaltado, de color blanco, índice de reproducción cromática mayor de 90, flujo luminoso 1345 lúmenes, grado de protección IP65, con flejes de fijación; instalación empotrada.</t>
  </si>
  <si>
    <t>Incluye: Replanteo. Montaje, conexionado y comprobación de su correcto funcionamiento.</t>
  </si>
  <si>
    <t>Luminarias afectadas por demolición falso techo</t>
  </si>
  <si>
    <t>Mecanismo batiente automático electromecánico Geze Poweturn, de 7 cm de espesor, dotado de display para control-parametrización de velocidad, fuerza, tiempo de espera, etc., y muelle interno para el cerrado mecánico y coordinado de hojas en caso de falta de suministro eléctrico. Con capacidad para mover hojas de hasta 600 kg y una distancia entre ejes de bisagras de 1600-3200 mm (2 hojas). Chasis preparado para anclaje directo sobre perfil estructural o tarja superior de puerta con cobertor de 70 mm de alto realizado en aluminio acabado anodizado plata o en otros acabados a determinar por la DF. Incluida por cada hoja móvil una pareja de sensores laser de seguridad modelo GEZE GC342, para su colocación a cada lado de la misma y dar protección total del área de actuación de la puerta, así como a la zona interior del eje de bisagras. La activación se realizará mediante pulsadores de pared sin contacto modelo GEZE MAGIC SWITCH. La puerta abre, temporiza y cierra de forma automática. El mecanismo permitirá el desbloqueo inmediato de la hoja activa en caso de manipulación manual de la puerta (abatimiento inteligente) a fin del buen uso del sistema por parte del usuario (uso universal). El mecanismo volverá a su funcionamiento automático a la conclusión de la maniobra manual. Sistema dotado de coordinador de secuencia de cierre electrónico y mecánico. Dicho conjunto se le dotará de las dimensiones y prestaciones adecuadas a fin de cumplir y armonizar las prestaciones indicadas en la normativa EN16005. Los sistemas incorporarán la electrónica necesaria con el fin de poder ser conectados al sistema de control y seguridad del centro, permitiendo reconocer el estado de la misma. Incluye instalación, conexionado y puesta en marcha.</t>
  </si>
  <si>
    <t>Suministro e instalación de rociador automático convencional, respuesta normal con ampolla fusible de vidrio frágil de 5 mm de diámetro y disolución alcohólica de color rojo, rotura a 68°C, de 1/2" DN 15 mm de diámetro de rosca, coeficiente de descarga K de 80 (métrico), presión de trabajo 12 bar, acabado lacado color blanco. Incluso accesorios y piezas especiales para conexión a la red de distribución de agua.</t>
  </si>
  <si>
    <t>Cambio rociadores en falso techo cercanos al muro cortina</t>
  </si>
  <si>
    <t>Total 7. Instalaciones</t>
  </si>
  <si>
    <r>
      <t>8.</t>
    </r>
    <r>
      <rPr>
        <b/>
        <sz val="7"/>
        <color rgb="FF000000"/>
        <rFont val="Times New Roman"/>
        <family val="1"/>
      </rPr>
      <t xml:space="preserve">     </t>
    </r>
    <r>
      <rPr>
        <b/>
        <sz val="10"/>
        <color rgb="FF000000"/>
        <rFont val="Arial"/>
        <family val="2"/>
      </rPr>
      <t>Remates y ayudas</t>
    </r>
  </si>
  <si>
    <t>Aplicación manual de dos manos de pintura plástica color blanco, acabado mate, textura lisa, la primera mano diluida con un 20% de agua y la siguiente sin diluir, (rendimiento: 0,13 l/m² cada mano); previa aplicación de una mano de imprimación a base de copolímeros acrílicos en suspensión acuosa, sobre paramento interior de yeso o escayola, horizontal, a más de 3 m de altura. Incluso plaste de interior para eliminar pequeñas imperfecciones.</t>
  </si>
  <si>
    <t>Incluye: Preparación del soporte. Aplicación de una mano de fondo. Aplicación de dos manos de acabado.</t>
  </si>
  <si>
    <t>Criterio de medición de proyecto: Superficie medida según documentación gráfica de Proyecto, con el mismo criterio que el soporte base.</t>
  </si>
  <si>
    <t>Criterio de medición de obra: Se medirá la superficie realmente ejecutada según especificaciones de Proyecto, con el mismo criterio que el soporte base.</t>
  </si>
  <si>
    <t>Criterio de valoración económica: El precio incluye la protección de los elementos del entorno que puedan verse afectados durante los trabajos y la resolución de puntos singulares.</t>
  </si>
  <si>
    <t>Resto falso techo zona afectada interior</t>
  </si>
  <si>
    <t>Resto techo exterior</t>
  </si>
  <si>
    <t>Anclaje mecánico con taco de nylon y tornillo de acero galvanizado, de cabeza avellanada, para fijación de elemento no estructural a muro de fábrica.</t>
  </si>
  <si>
    <t>Incluye: Replanteo de la posición del anclaje. Ejecución de la perforación. Limpieza del polvo resultante. Colocación del tornillo y atornillado del mismo. Limpieza de los restos sobrantes.</t>
  </si>
  <si>
    <t>Tacos anclajes a fachada edificio [4.6/0.2]</t>
  </si>
  <si>
    <t>Repercusión por m² de superficie construida de obra, de ayudas de cualquier trabajo de albañilería, necesarias para la correcta ejecución de la instalación eléctrica formada por: puesta a tierra, red de equipotencialidad, caja general de protección, línea general de alimentación, centralización de contadores, derivaciones individuales y red de distribución interior, con un grado de complejidad alto, en edificio de otros usos, incluida p/p de elementos comunes. Incluso material auxiliar para la correcta ejecución de los trabajos.</t>
  </si>
  <si>
    <t>Incluye: Trabajos de apertura y tapado de rozas. Apertura de agujeros en paramentos, falsos techos, muros, forjados y losas, para el paso de instalaciones. Colocación de pasamuros.</t>
  </si>
  <si>
    <t>Colocación y recibido de cajas para elementos empotrados. Sellado de agujeros y huecos de paso de instalaciones.</t>
  </si>
  <si>
    <t>Criterio de medición de proyecto: Superficie construida, medida según documentación gráfica de Proyecto.</t>
  </si>
  <si>
    <t>Repercusión por m² de superficie construida de obra, de ayudas de cualquier trabajo de albañilería, necesarias para la correcta ejecución de la instalación de seguridad formada por: central microprocesadora, detectores, señalizadores, mecanismos y accesorios, con un grado de complejidad alto, en edificio de otros usos, incluida p/p de elementos comunes.</t>
  </si>
  <si>
    <t>Incluso material auxiliar para la correcta ejecución de los trabajos.</t>
  </si>
  <si>
    <t>Repercusión por m² de superficie construida de obra, de ayudas de cualquier trabajo de albañilería, necesarias para la correcta ejecución de la instalación audiovisual formada por: sistema colectivo de captación de señales de TV y radio, sistema de interfonía y/o vídeo (placa de calle, módulo amplificador, módulo pulsador, alimentador de audio, monitor de teléfono y abrepuerta), mecanismos y accesorios, con un grado de complejidad alto, en edificio de otros usos, incluida p/p de elementos comunes. Incluso material auxiliar para la correcta ejecución de los trabajos.</t>
  </si>
  <si>
    <t>Total 8. Remates y ayudas</t>
  </si>
  <si>
    <r>
      <t>9.</t>
    </r>
    <r>
      <rPr>
        <b/>
        <sz val="7"/>
        <color rgb="FF000000"/>
        <rFont val="Times New Roman"/>
        <family val="1"/>
      </rPr>
      <t xml:space="preserve">     </t>
    </r>
    <r>
      <rPr>
        <b/>
        <sz val="10"/>
        <color rgb="FF000000"/>
        <rFont val="Arial"/>
        <family val="2"/>
      </rPr>
      <t>Señalización y equipamiento</t>
    </r>
  </si>
  <si>
    <t>Placa de señalización de medios de evacuación, de PVC fotoluminiscente, con categoría de fotoluminiscencia A según UNE 23035-4, de 224x224 mm. Incluso elementos de fijación.</t>
  </si>
  <si>
    <t>Incluye: Replanteo. Fijación al paramento.</t>
  </si>
  <si>
    <t>Señalización de salida de evacuación</t>
  </si>
  <si>
    <t>Total 9. Señalización y equipamiento</t>
  </si>
  <si>
    <r>
      <t>10.</t>
    </r>
    <r>
      <rPr>
        <b/>
        <sz val="7"/>
        <color rgb="FF000000"/>
        <rFont val="Times New Roman"/>
        <family val="1"/>
      </rPr>
      <t xml:space="preserve">  </t>
    </r>
    <r>
      <rPr>
        <b/>
        <sz val="10"/>
        <color rgb="FF000000"/>
        <rFont val="Arial"/>
        <family val="2"/>
      </rPr>
      <t>Gestión de residuos</t>
    </r>
  </si>
  <si>
    <t>m³</t>
  </si>
  <si>
    <t>Clasificación y depósito a pie de obra de los residuos de construcción y/o demolición, separándolos en las siguientes fracciones: hormigón, cerámicos, metales, maderas, vidrios, plásticos, papeles o cartones y residuos peligrosos; dentro de la obra en la que se produzcan, con medios manuales, y carga sobre camión.</t>
  </si>
  <si>
    <t>Criterio de medición de proyecto: Volumen teórico, estimado a partir del peso y la densidad aparente de los diferentes materiales que componen los residuos, según documentación gráfica de Proyecto.</t>
  </si>
  <si>
    <t>Criterio de medición de obra: Se medirá, incluyendo el esponjamiento, el volumen de residuos realmente clasificado según especificaciones de Proyecto.</t>
  </si>
  <si>
    <t>Contenedores previstos</t>
  </si>
  <si>
    <t>Total m³</t>
  </si>
  <si>
    <t>Transporte de residuos inertes metálicos producidos en obras de construcción y/o demolición, con contenedor de 7 m³, a vertedero específico, instalación de tratamiento de residuos de construcción y demolición externa a la obra o centro de valorización o eliminación de residuos. Incluso servicio de entrega, alquiler y recogida en obra del contenedor.</t>
  </si>
  <si>
    <t>Incluye: Carga a camión del contenedor. Transporte de residuos de construcción a vertedero específico, instalación de tratamiento de residuos de construcción y demolición externa a la obra o centro de valorización o eliminación de residuos.</t>
  </si>
  <si>
    <t>Criterio de medición de obra: Se medirá el número de unidades realmente transportadas según especificaciones de Proyecto.</t>
  </si>
  <si>
    <t>Criterio de valoración económica: El precio incluye el canon de vertido por entrega de residuos.</t>
  </si>
  <si>
    <t>Transporte de residuos inertes vítreos producidos en obras de construcción y/o demolición, con contenedor de 7 m³, a vertedero específico, instalación de tratamiento de residuos de construcción y demolición externa a la obra o centro de valorización o eliminación de residuos. Incluso servicio de entrega, alquiler y recogida en obra del contenedor.</t>
  </si>
  <si>
    <t>Transporte de residuos inertes de ladrillos, tejas y materiales cerámicos, producidos en obras de construcción y/o demolición, con contenedor de 7 m³, a vertedero específico, instalación de tratamiento de residuos de construcción y demolición externa a la obra o centro de valorización o eliminación de residuos. Incluso servicio de entrega, alquiler y recogida en obra del contenedor.</t>
  </si>
  <si>
    <t>Total 10. Gestión de residuos</t>
  </si>
  <si>
    <r>
      <t>11.</t>
    </r>
    <r>
      <rPr>
        <b/>
        <sz val="7"/>
        <color rgb="FF000000"/>
        <rFont val="Times New Roman"/>
        <family val="1"/>
      </rPr>
      <t xml:space="preserve">  </t>
    </r>
    <r>
      <rPr>
        <b/>
        <sz val="10"/>
        <color rgb="FF000000"/>
        <rFont val="Arial"/>
        <family val="2"/>
      </rPr>
      <t>Seguridad y salud</t>
    </r>
  </si>
  <si>
    <t>Vallado provisional de solar compuesto por vallas trasladables de 3,50x2,00 m, formadas por panel de malla electrosoldada con pliegues de refuerzo, de 200x100 mm de paso de malla, con alambres horizontales de 5 mm de diámetro y verticales de 4 mm, soldado en los extremos a postes verticales de 40 mm de diámetro, acabado galvanizado, amortizables en 5 usos y bases prefabricadas de hormigón, de 65x24x12 cm, con 8 orificios, para soporte de los postes, amortizables en 5 usos. Malla de ocultación de polietileno de alta densidad, color verde, colocada sobre las vallas.</t>
  </si>
  <si>
    <t>Incluye: Montaje del conjunto. Colocación de la malla. Desmontaje del conjunto. Transporte hasta el lugar de almacenaje o retirada a contenedor.</t>
  </si>
  <si>
    <t>Criterio de medición de proyecto: Longitud medida según Estudio o Estudio Básico de Seguridad y Salud.</t>
  </si>
  <si>
    <t>Criterio de medición de obra: Se medirá la longitud realmente montada según especificaciones de Estudio o Estudio Básico de Seguridad y Salud.</t>
  </si>
  <si>
    <t>Valla zona entrada garaje</t>
  </si>
  <si>
    <t>Valla interior hall</t>
  </si>
  <si>
    <t>Valla entrada centro visitantes</t>
  </si>
  <si>
    <t>Suministro, colocación y desmontaje de cinta para balizamiento, de material plástico, de 8 cm de anchura y 0,05 mm de espesor, impresa por ambas caras en franjas de color rojo y blanco, sujeta sobre un soporte existente (no incluido en este precio).</t>
  </si>
  <si>
    <t>Incluye: Colocación. Desmontaje posterior. Retirada a contenedor.</t>
  </si>
  <si>
    <t>Conjunto de equipos de protección individual, necesarios para el cumplimiento de la normativa vigente en materia de Seguridad y Salud en el Trabajo.</t>
  </si>
  <si>
    <t>Criterio de medición de proyecto: Número de unidades previstas, según Estudio o Estudio Básico de Seguridad y Salud.</t>
  </si>
  <si>
    <t>Criterio de medición de obra: Se medirá el número de unidades realmente suministradas según especificaciones de Estudio o Estudio Básico de Seguridad y Salud.</t>
  </si>
  <si>
    <t>Personal especializado subcontratas</t>
  </si>
  <si>
    <t>Mes de alquiler de caseta prefabricada para comedor y vestuario en obra, de dimensiones 7,87x2,33x2,30 m (18,40 m²), compuesta por: estructura metálica, cerramiento de chapa con terminación de pintura prelacada, cubierta de chapa, aislamiento interior, instalación de electricidad, tubos fluorescentes y punto de luz exterior, ventanas de aluminio con luna y rejas, puerta de entrada de chapa, suelo de aglomerado revestido con PVC continuo y poliestireno con apoyo en base de chapa y revestimiento de tablero en paredes.</t>
  </si>
  <si>
    <t>Incluye: Montaje, instalación y comprobación.</t>
  </si>
  <si>
    <t>Criterio de medición de obra: Amortización en forma de alquiler mensual, según condiciones definidas en el contrato suscrito con la empresa suministradora.</t>
  </si>
  <si>
    <t>Criterio de valoración económica: El precio incluye la limpieza y el mantenimiento de la caseta durante el periodo de alquiler.</t>
  </si>
  <si>
    <t>Mesa para 10 personas (amortizable en 4 usos), 2 bancos para 5 personas (amortizables en 2 usos), horno microondas (amortizable en 5 usos), nevera (amortizable en 5 usos) y depósito de basura (amortizable en 10 usos) en local o caseta de obra para comedor.</t>
  </si>
  <si>
    <t>Incluso montaje e instalación.</t>
  </si>
  <si>
    <t>Incluye: Colocación y fijación de los elementos.</t>
  </si>
  <si>
    <t>Criterio de medición de obra: Se medirá el número de unidades realmente colocadas según especificaciones de Estudio o Estudio Básico de Seguridad y Salud.</t>
  </si>
  <si>
    <t>Mes de alquiler de caseta prefabricada para almacenamiento en obra de los materiales, la pequeña maquinaria y las herramientas, de dimensiones 2,20x2,44x2,05 m (5,40 m²), compuesta por: estructura metálica, cerramiento de chapa con terminación de pintura prelacada, cubierta de chapa, instalación de electricidad, tubos fluorescentes y punto de luz exterior, ventanas de aluminio con luna y rejas, puerta de entrada de chapa y suelo de aglomerado hidrófugo.</t>
  </si>
  <si>
    <t>Extintor portátil de nieve carbónica CO2, de eficacia 89B, con 5 kg de agente extintor, con manguera y trompa difusora, amortizable en 3 usos.</t>
  </si>
  <si>
    <t>Incluye: Marcado de la situación de los extintores en los paramentos. Colocación y fijación de soportes. Cuelgue de los extintores. Señalización. Transporte hasta el lugar de almacenaje o retirada a contenedor.</t>
  </si>
  <si>
    <t>Botiquín de urgencia para caseta de obra, provisto de desinfectantes y antisépticos autorizados, gasas estériles, algodón hidrófilo, venda, esparadrapo, apósitos adhesivos, un par de tijeras, pinzas, guantes desechables, bolsa de goma para agua y hielo, antiespasmódicos, analgésicos, tónicos cardíacos de urgencia, un torniquete, un termómetro clínico y jeringuillas desechables, fijado al paramento con tornillos y tacos.</t>
  </si>
  <si>
    <t>Incluye: Replanteo en el paramento. Colocación y fijación mediante tornillos.</t>
  </si>
  <si>
    <t>Medicina preventiva y primeros auxilios, necesarios para el cumplimiento de la normativa vigente en materia de Seguridad y Salud en el Trabajo.</t>
  </si>
  <si>
    <t>Criterio de medición de obra: Se medirá el número de unidades realmente realizadas según especificaciones de Estudio o Estudio Básico de Seguridad y Salud.</t>
  </si>
  <si>
    <t>Criterio de valoración económica: El precio incluye la reposición del material.</t>
  </si>
  <si>
    <t>Suministro, colocación y desmontaje de cartel general indicativo de riesgos, de PVC serigrafiado, de 990x670 mm, con 6 orificios de fijación, amortizable en 3 usos, fijado con bridas de nylon. Incluso mantenimiento en condiciones seguras durante todo el periodo de tiempo que se requiera.</t>
  </si>
  <si>
    <t>Incluye: Colocación. Desmontaje posterior. Transporte hasta el lugar de almacenaje o retirada a contenedor.</t>
  </si>
  <si>
    <t>Conjunto de elementos de balizamiento y señalización provisional de obras, necesarios para el cumplimiento de la normativa vigente en materia de Seguridad y Salud en el Trabajo.</t>
  </si>
  <si>
    <t>Incluso mantenimiento en condiciones seguras durante todo el periodo de tiempo que se requiera, reparación o reposición, cambio de posición y transporte hasta el lugar de almacenaje o retirada a contenedor.</t>
  </si>
  <si>
    <t>Total 11. Seguridad y Salud</t>
  </si>
  <si>
    <t>IMPORTE TOTAL (IVA NO INCLUIDO)</t>
  </si>
  <si>
    <t>NOTA 1: Todas las partidas llevarán incluidos los gastos generales, seguridad y salud y el beneficio industrial, no incluyéndose el IVA correspondiente.</t>
  </si>
  <si>
    <t>NOTA 2: La oferta económica presentadas por los licitadores deberán contener la totalidad de los capítulos indicados en el presente anexo.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</si>
</sst>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b/>
      <sz val="10"/>
      <color rgb="FF000000"/>
      <name val="Arial"/>
      <family val="2"/>
    </font>
    <font>
      <b/>
      <sz val="8"/>
      <color rgb="FF000000"/>
      <name val="Arial"/>
      <family val="2"/>
    </font>
    <font>
      <b/>
      <sz val="7"/>
      <color rgb="FF000000"/>
      <name val="Times New Roman"/>
      <family val="1"/>
    </font>
    <font>
      <sz val="10"/>
      <color rgb="FF000000"/>
      <name val="Arial"/>
      <family val="2"/>
    </font>
    <font>
      <sz val="8"/>
      <color rgb="FF000000"/>
      <name val="Arial"/>
      <family val="2"/>
    </font>
    <font>
      <sz val="10"/>
      <color theme="1"/>
      <name val="Arial"/>
      <family val="2"/>
    </font>
    <font>
      <sz val="8"/>
      <color theme="1"/>
      <name val="Arial"/>
      <family val="2"/>
    </font>
    <font>
      <b/>
      <sz val="10"/>
      <color theme="1"/>
      <name val="Arial"/>
      <family val="2"/>
    </font>
    <font>
      <sz val="11"/>
      <name val="Calibri"/>
      <family val="2"/>
      <scheme val="minor"/>
    </font>
  </fonts>
  <fills count="5">
    <fill>
      <patternFill patternType="none"/>
    </fill>
    <fill>
      <patternFill patternType="gray125"/>
    </fill>
    <fill>
      <patternFill patternType="solid">
        <fgColor rgb="FFA8D08D"/>
        <bgColor indexed="64"/>
      </patternFill>
    </fill>
    <fill>
      <patternFill patternType="solid">
        <fgColor rgb="FFE2EFD9"/>
        <bgColor indexed="64"/>
      </patternFill>
    </fill>
    <fill>
      <patternFill patternType="solid">
        <fgColor theme="9" tint="0.39997558519241921"/>
        <bgColor indexed="64"/>
      </patternFill>
    </fill>
  </fills>
  <borders count="1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s>
  <cellStyleXfs count="1">
    <xf numFmtId="0" fontId="0" fillId="0" borderId="0"/>
  </cellStyleXfs>
  <cellXfs count="86">
    <xf numFmtId="0" fontId="0" fillId="0" borderId="0" xfId="0"/>
    <xf numFmtId="0" fontId="2" fillId="2" borderId="4" xfId="0" applyFont="1" applyFill="1" applyBorder="1" applyAlignment="1" applyProtection="1">
      <alignment horizontal="left" vertical="center" wrapText="1"/>
    </xf>
    <xf numFmtId="0" fontId="2" fillId="2" borderId="5" xfId="0" applyFont="1" applyFill="1" applyBorder="1" applyAlignment="1" applyProtection="1">
      <alignment horizontal="left" vertical="center" wrapText="1"/>
    </xf>
    <xf numFmtId="0" fontId="3" fillId="2" borderId="5" xfId="0" applyFont="1" applyFill="1" applyBorder="1" applyAlignment="1" applyProtection="1">
      <alignment horizontal="left" vertical="center" wrapText="1"/>
    </xf>
    <xf numFmtId="0" fontId="2" fillId="2" borderId="5" xfId="0" applyFont="1" applyFill="1" applyBorder="1" applyAlignment="1" applyProtection="1">
      <alignment horizontal="left" vertical="center" wrapText="1" indent="2"/>
    </xf>
    <xf numFmtId="0" fontId="5" fillId="2" borderId="5" xfId="0" applyFont="1" applyFill="1" applyBorder="1" applyAlignment="1" applyProtection="1">
      <alignment horizontal="left" vertical="center" wrapText="1"/>
    </xf>
    <xf numFmtId="0" fontId="0" fillId="0" borderId="5" xfId="0" applyBorder="1" applyAlignment="1" applyProtection="1">
      <alignment vertical="center" wrapText="1"/>
    </xf>
    <xf numFmtId="0" fontId="6" fillId="0" borderId="5" xfId="0" applyFont="1" applyBorder="1" applyAlignment="1" applyProtection="1">
      <alignment horizontal="right" vertical="center" wrapText="1"/>
    </xf>
    <xf numFmtId="0" fontId="0" fillId="0" borderId="5" xfId="0" applyBorder="1" applyAlignment="1" applyProtection="1">
      <alignment vertical="top" wrapText="1"/>
    </xf>
    <xf numFmtId="0" fontId="6" fillId="0" borderId="5" xfId="0" applyFont="1" applyBorder="1" applyAlignment="1" applyProtection="1">
      <alignment horizontal="center" vertical="center" wrapText="1"/>
    </xf>
    <xf numFmtId="0" fontId="6" fillId="0" borderId="7" xfId="0" applyFont="1" applyBorder="1" applyAlignment="1" applyProtection="1">
      <alignment horizontal="left" vertical="center" wrapText="1"/>
    </xf>
    <xf numFmtId="0" fontId="0" fillId="0" borderId="8" xfId="0" applyBorder="1" applyAlignment="1" applyProtection="1">
      <alignment vertical="top" wrapText="1"/>
    </xf>
    <xf numFmtId="0" fontId="8" fillId="0" borderId="6" xfId="0" applyFont="1" applyBorder="1" applyAlignment="1" applyProtection="1">
      <alignment horizontal="left" vertical="center" wrapText="1"/>
    </xf>
    <xf numFmtId="0" fontId="6" fillId="0" borderId="8" xfId="0" applyFont="1" applyBorder="1" applyAlignment="1" applyProtection="1">
      <alignment horizontal="right" vertical="center" wrapText="1"/>
    </xf>
    <xf numFmtId="0" fontId="8" fillId="0" borderId="8" xfId="0" applyFont="1" applyBorder="1" applyAlignment="1" applyProtection="1">
      <alignment horizontal="left" vertical="center" wrapText="1"/>
    </xf>
    <xf numFmtId="0" fontId="8" fillId="0" borderId="5" xfId="0" applyFont="1" applyBorder="1" applyAlignment="1" applyProtection="1">
      <alignment horizontal="left" vertical="center" wrapText="1"/>
    </xf>
    <xf numFmtId="0" fontId="8" fillId="0" borderId="3" xfId="0" applyFont="1" applyBorder="1" applyAlignment="1" applyProtection="1">
      <alignment horizontal="left" vertical="center" wrapText="1"/>
    </xf>
    <xf numFmtId="0" fontId="6" fillId="0" borderId="3" xfId="0" applyFont="1" applyBorder="1" applyAlignment="1" applyProtection="1">
      <alignment horizontal="right" vertical="center" wrapText="1"/>
    </xf>
    <xf numFmtId="0" fontId="0" fillId="0" borderId="3" xfId="0" applyBorder="1" applyAlignment="1" applyProtection="1">
      <alignment vertical="top" wrapText="1"/>
    </xf>
    <xf numFmtId="0" fontId="6" fillId="0" borderId="8" xfId="0" applyFont="1" applyBorder="1" applyAlignment="1" applyProtection="1">
      <alignment horizontal="left" vertical="center" wrapText="1"/>
    </xf>
    <xf numFmtId="0" fontId="6" fillId="0" borderId="3" xfId="0" applyFont="1" applyBorder="1" applyAlignment="1" applyProtection="1">
      <alignment horizontal="justify" vertical="center" wrapText="1"/>
    </xf>
    <xf numFmtId="0" fontId="6" fillId="0" borderId="7" xfId="0" applyFont="1" applyBorder="1" applyAlignment="1" applyProtection="1">
      <alignment horizontal="justify" vertical="center" wrapText="1"/>
    </xf>
    <xf numFmtId="0" fontId="6" fillId="0" borderId="5" xfId="0" applyFont="1" applyBorder="1" applyAlignment="1" applyProtection="1">
      <alignment horizontal="justify" vertical="center" wrapText="1"/>
    </xf>
    <xf numFmtId="0" fontId="0" fillId="4" borderId="4" xfId="0" applyFill="1" applyBorder="1" applyAlignment="1" applyProtection="1">
      <alignment vertical="top" wrapText="1"/>
    </xf>
    <xf numFmtId="0" fontId="0" fillId="3" borderId="5" xfId="0" applyFill="1" applyBorder="1" applyAlignment="1" applyProtection="1">
      <alignment vertical="top" wrapText="1"/>
      <protection locked="0"/>
    </xf>
    <xf numFmtId="0" fontId="6" fillId="3" borderId="5" xfId="0" applyFont="1" applyFill="1" applyBorder="1" applyAlignment="1" applyProtection="1">
      <alignment horizontal="right" vertical="center" wrapText="1"/>
      <protection locked="0"/>
    </xf>
    <xf numFmtId="0" fontId="6" fillId="3" borderId="5" xfId="0" applyFont="1" applyFill="1" applyBorder="1" applyAlignment="1" applyProtection="1">
      <alignment horizontal="right" vertical="center" wrapText="1"/>
    </xf>
    <xf numFmtId="0" fontId="3" fillId="4" borderId="5" xfId="0" applyFont="1" applyFill="1" applyBorder="1" applyAlignment="1" applyProtection="1">
      <alignment horizontal="right" vertical="center" wrapText="1"/>
    </xf>
    <xf numFmtId="0" fontId="7" fillId="0" borderId="8" xfId="0" applyFont="1" applyBorder="1" applyAlignment="1" applyProtection="1">
      <alignment horizontal="right" vertical="center" wrapText="1"/>
    </xf>
    <xf numFmtId="0" fontId="7" fillId="0" borderId="5" xfId="0" applyFont="1" applyBorder="1" applyAlignment="1" applyProtection="1">
      <alignment horizontal="right" vertical="center" wrapText="1"/>
    </xf>
    <xf numFmtId="0" fontId="7" fillId="0" borderId="8" xfId="0" applyFont="1" applyBorder="1" applyAlignment="1" applyProtection="1">
      <alignment horizontal="left" vertical="center" wrapText="1"/>
    </xf>
    <xf numFmtId="0" fontId="7" fillId="0" borderId="3" xfId="0" applyFont="1" applyBorder="1" applyAlignment="1" applyProtection="1">
      <alignment horizontal="right" vertical="center" wrapText="1"/>
    </xf>
    <xf numFmtId="0" fontId="9" fillId="4" borderId="5" xfId="0" applyFont="1" applyFill="1" applyBorder="1" applyAlignment="1" applyProtection="1">
      <alignment horizontal="left" vertical="center" wrapText="1"/>
    </xf>
    <xf numFmtId="0" fontId="7" fillId="0" borderId="5" xfId="0" applyFont="1" applyBorder="1" applyAlignment="1" applyProtection="1">
      <alignment horizontal="left" vertical="center" wrapText="1"/>
    </xf>
    <xf numFmtId="0" fontId="3" fillId="4" borderId="8" xfId="0" applyFont="1" applyFill="1" applyBorder="1" applyAlignment="1" applyProtection="1">
      <alignment horizontal="right" vertical="center" wrapText="1"/>
    </xf>
    <xf numFmtId="0" fontId="0" fillId="4" borderId="2" xfId="0" applyFill="1" applyBorder="1" applyProtection="1"/>
    <xf numFmtId="0" fontId="1" fillId="4" borderId="5" xfId="0" applyFont="1" applyFill="1" applyBorder="1" applyAlignment="1" applyProtection="1">
      <alignment vertical="top" wrapText="1"/>
    </xf>
    <xf numFmtId="0" fontId="0" fillId="0" borderId="8" xfId="0" applyBorder="1" applyAlignment="1" applyProtection="1">
      <alignment vertical="center" wrapText="1"/>
    </xf>
    <xf numFmtId="0" fontId="0" fillId="0" borderId="3" xfId="0" applyBorder="1" applyAlignment="1" applyProtection="1">
      <alignment vertical="center" wrapText="1"/>
    </xf>
    <xf numFmtId="0" fontId="0" fillId="4" borderId="3" xfId="0" applyFill="1" applyBorder="1" applyProtection="1"/>
    <xf numFmtId="0" fontId="0" fillId="0" borderId="0" xfId="0" applyProtection="1"/>
    <xf numFmtId="0" fontId="0" fillId="0" borderId="10" xfId="0" applyBorder="1" applyProtection="1"/>
    <xf numFmtId="0" fontId="6" fillId="0" borderId="6" xfId="0" applyFont="1" applyBorder="1" applyAlignment="1" applyProtection="1">
      <alignment horizontal="left" vertical="center" wrapText="1"/>
    </xf>
    <xf numFmtId="0" fontId="6" fillId="0" borderId="4" xfId="0" applyFont="1" applyBorder="1" applyAlignment="1" applyProtection="1">
      <alignment horizontal="left" vertical="center" wrapText="1"/>
    </xf>
    <xf numFmtId="0" fontId="0" fillId="0" borderId="6" xfId="0" applyBorder="1" applyAlignment="1" applyProtection="1">
      <alignment vertical="top" wrapText="1"/>
    </xf>
    <xf numFmtId="0" fontId="0" fillId="0" borderId="4" xfId="0" applyBorder="1" applyAlignment="1" applyProtection="1">
      <alignment vertical="top" wrapText="1"/>
    </xf>
    <xf numFmtId="0" fontId="0" fillId="0" borderId="6" xfId="0" applyBorder="1" applyAlignment="1" applyProtection="1">
      <alignment vertical="center" wrapText="1"/>
    </xf>
    <xf numFmtId="0" fontId="0" fillId="0" borderId="4" xfId="0" applyBorder="1" applyAlignment="1" applyProtection="1">
      <alignment vertical="center" wrapText="1"/>
    </xf>
    <xf numFmtId="0" fontId="7" fillId="0" borderId="6" xfId="0" applyFont="1" applyBorder="1" applyAlignment="1" applyProtection="1">
      <alignment horizontal="left" vertical="center" wrapText="1"/>
    </xf>
    <xf numFmtId="0" fontId="10" fillId="0" borderId="0" xfId="0" applyFont="1" applyProtection="1"/>
    <xf numFmtId="0" fontId="10" fillId="0" borderId="0" xfId="0" applyFont="1" applyAlignment="1" applyProtection="1">
      <alignment vertical="center"/>
    </xf>
    <xf numFmtId="0" fontId="0" fillId="3" borderId="5" xfId="0" applyFill="1" applyBorder="1" applyAlignment="1" applyProtection="1">
      <alignment vertical="top" wrapText="1"/>
    </xf>
    <xf numFmtId="0" fontId="2" fillId="2" borderId="1"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0" fontId="6" fillId="0" borderId="6" xfId="0" applyFont="1" applyBorder="1" applyAlignment="1" applyProtection="1">
      <alignment horizontal="left" vertical="center" wrapText="1"/>
    </xf>
    <xf numFmtId="0" fontId="6" fillId="0" borderId="4" xfId="0" applyFont="1" applyBorder="1" applyAlignment="1" applyProtection="1">
      <alignment horizontal="left" vertical="center" wrapText="1"/>
    </xf>
    <xf numFmtId="0" fontId="6" fillId="0" borderId="6" xfId="0" applyFont="1" applyBorder="1" applyAlignment="1" applyProtection="1">
      <alignment horizontal="center" wrapText="1"/>
    </xf>
    <xf numFmtId="0" fontId="6" fillId="0" borderId="4" xfId="0" applyFont="1" applyBorder="1" applyAlignment="1" applyProtection="1">
      <alignment horizontal="center" wrapText="1"/>
    </xf>
    <xf numFmtId="0" fontId="0" fillId="0" borderId="6" xfId="0" applyBorder="1" applyAlignment="1" applyProtection="1">
      <alignment horizontal="center" vertical="top" wrapText="1"/>
    </xf>
    <xf numFmtId="0" fontId="0" fillId="0" borderId="4" xfId="0" applyBorder="1" applyAlignment="1" applyProtection="1">
      <alignment horizontal="center" vertical="top" wrapText="1"/>
    </xf>
    <xf numFmtId="0" fontId="0" fillId="0" borderId="6" xfId="0" applyBorder="1" applyAlignment="1" applyProtection="1">
      <alignment horizontal="center" vertical="center" wrapText="1"/>
    </xf>
    <xf numFmtId="0" fontId="0" fillId="0" borderId="4" xfId="0" applyBorder="1" applyAlignment="1" applyProtection="1">
      <alignment horizontal="center" vertical="center" wrapText="1"/>
    </xf>
    <xf numFmtId="0" fontId="7" fillId="0" borderId="6"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1" fillId="4" borderId="1" xfId="0" applyFont="1" applyFill="1" applyBorder="1" applyAlignment="1" applyProtection="1">
      <alignment horizontal="right" vertical="center" wrapText="1"/>
    </xf>
    <xf numFmtId="0" fontId="1" fillId="4" borderId="2" xfId="0" applyFont="1" applyFill="1" applyBorder="1" applyAlignment="1" applyProtection="1">
      <alignment horizontal="right" vertical="center" wrapText="1"/>
    </xf>
    <xf numFmtId="0" fontId="1" fillId="4" borderId="3" xfId="0" applyFont="1" applyFill="1" applyBorder="1" applyAlignment="1" applyProtection="1">
      <alignment horizontal="right" vertical="center" wrapText="1"/>
    </xf>
    <xf numFmtId="0" fontId="6" fillId="0" borderId="9" xfId="0" applyFont="1" applyBorder="1" applyAlignment="1" applyProtection="1">
      <alignment horizontal="left" vertical="center" wrapText="1"/>
    </xf>
    <xf numFmtId="0" fontId="0" fillId="0" borderId="6" xfId="0" applyBorder="1" applyAlignment="1" applyProtection="1">
      <alignment vertical="top" wrapText="1"/>
    </xf>
    <xf numFmtId="0" fontId="0" fillId="0" borderId="9" xfId="0" applyBorder="1" applyAlignment="1" applyProtection="1">
      <alignment vertical="top" wrapText="1"/>
    </xf>
    <xf numFmtId="0" fontId="0" fillId="0" borderId="4" xfId="0" applyBorder="1" applyAlignment="1" applyProtection="1">
      <alignment vertical="top" wrapText="1"/>
    </xf>
    <xf numFmtId="0" fontId="0" fillId="0" borderId="6" xfId="0" applyBorder="1" applyAlignment="1" applyProtection="1">
      <alignment vertical="center" wrapText="1"/>
    </xf>
    <xf numFmtId="0" fontId="0" fillId="0" borderId="9" xfId="0" applyBorder="1" applyAlignment="1" applyProtection="1">
      <alignment vertical="center" wrapText="1"/>
    </xf>
    <xf numFmtId="0" fontId="0" fillId="0" borderId="4" xfId="0" applyBorder="1" applyAlignment="1" applyProtection="1">
      <alignment vertical="center" wrapText="1"/>
    </xf>
    <xf numFmtId="0" fontId="7" fillId="0" borderId="6" xfId="0" applyFont="1" applyBorder="1" applyAlignment="1" applyProtection="1">
      <alignment horizontal="left" vertical="center" wrapText="1"/>
    </xf>
    <xf numFmtId="0" fontId="7" fillId="0" borderId="9" xfId="0" applyFont="1" applyBorder="1" applyAlignment="1" applyProtection="1">
      <alignment horizontal="left" vertical="center" wrapText="1"/>
    </xf>
    <xf numFmtId="0" fontId="7" fillId="0" borderId="4" xfId="0" applyFont="1" applyBorder="1" applyAlignment="1" applyProtection="1">
      <alignment horizontal="left" vertical="center" wrapText="1"/>
    </xf>
    <xf numFmtId="0" fontId="1" fillId="4" borderId="1" xfId="0" applyFont="1" applyFill="1" applyBorder="1" applyAlignment="1" applyProtection="1">
      <alignment horizontal="right" vertical="top" wrapText="1"/>
    </xf>
    <xf numFmtId="0" fontId="1" fillId="4" borderId="2" xfId="0" applyFont="1" applyFill="1" applyBorder="1" applyAlignment="1" applyProtection="1">
      <alignment horizontal="right" vertical="top" wrapText="1"/>
    </xf>
    <xf numFmtId="0" fontId="1" fillId="4" borderId="3" xfId="0" applyFont="1" applyFill="1" applyBorder="1" applyAlignment="1" applyProtection="1">
      <alignment horizontal="right" vertical="top" wrapText="1"/>
    </xf>
    <xf numFmtId="0" fontId="1" fillId="4" borderId="1" xfId="0" applyFont="1" applyFill="1" applyBorder="1" applyAlignment="1" applyProtection="1">
      <alignment horizontal="center"/>
    </xf>
    <xf numFmtId="0" fontId="1" fillId="4" borderId="2" xfId="0" applyFont="1" applyFill="1" applyBorder="1" applyAlignment="1" applyProtection="1">
      <alignment horizontal="center"/>
    </xf>
    <xf numFmtId="0" fontId="1" fillId="4" borderId="3" xfId="0" applyFont="1" applyFill="1" applyBorder="1" applyAlignment="1" applyProtection="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B16B6-8900-464C-B859-45FA8E81CA18}">
  <dimension ref="A2:K466"/>
  <sheetViews>
    <sheetView tabSelected="1" topLeftCell="A436" zoomScale="85" zoomScaleNormal="85" workbookViewId="0">
      <selection activeCell="I8" sqref="I8"/>
    </sheetView>
  </sheetViews>
  <sheetFormatPr baseColWidth="10" defaultRowHeight="15" x14ac:dyDescent="0.25"/>
  <cols>
    <col min="1" max="1" width="3.42578125" style="40" bestFit="1" customWidth="1"/>
    <col min="2" max="2" width="61.5703125" style="40" customWidth="1"/>
    <col min="3" max="3" width="7" style="40" bestFit="1" customWidth="1"/>
    <col min="4" max="4" width="8" style="40" bestFit="1" customWidth="1"/>
    <col min="5" max="5" width="7.5703125" style="40" bestFit="1" customWidth="1"/>
    <col min="6" max="6" width="5.7109375" style="40" bestFit="1" customWidth="1"/>
    <col min="7" max="7" width="7.42578125" style="40" bestFit="1" customWidth="1"/>
    <col min="8" max="8" width="5.7109375" style="40" bestFit="1" customWidth="1"/>
    <col min="9" max="9" width="8" style="40" bestFit="1" customWidth="1"/>
    <col min="10" max="10" width="11.140625" style="40" bestFit="1" customWidth="1"/>
    <col min="11" max="16384" width="11.42578125" style="40"/>
  </cols>
  <sheetData>
    <row r="2" spans="1:10" ht="15.75" thickBot="1" x14ac:dyDescent="0.3"/>
    <row r="3" spans="1:10" ht="25.5" customHeight="1" thickBot="1" x14ac:dyDescent="0.3">
      <c r="A3" s="52" t="s">
        <v>0</v>
      </c>
      <c r="B3" s="53"/>
      <c r="C3" s="53"/>
      <c r="D3" s="53"/>
      <c r="E3" s="53"/>
      <c r="F3" s="53"/>
      <c r="G3" s="53"/>
      <c r="H3" s="53"/>
      <c r="I3" s="53"/>
      <c r="J3" s="54"/>
    </row>
    <row r="4" spans="1:10" ht="23.25" thickBot="1" x14ac:dyDescent="0.3">
      <c r="A4" s="1" t="s">
        <v>1</v>
      </c>
      <c r="B4" s="2" t="s">
        <v>2</v>
      </c>
      <c r="C4" s="3" t="s">
        <v>3</v>
      </c>
      <c r="D4" s="3" t="s">
        <v>4</v>
      </c>
      <c r="E4" s="3" t="s">
        <v>5</v>
      </c>
      <c r="F4" s="3" t="s">
        <v>6</v>
      </c>
      <c r="G4" s="3" t="s">
        <v>7</v>
      </c>
      <c r="H4" s="3" t="s">
        <v>8</v>
      </c>
      <c r="I4" s="3" t="s">
        <v>9</v>
      </c>
      <c r="J4" s="3" t="s">
        <v>10</v>
      </c>
    </row>
    <row r="5" spans="1:10" ht="15.75" thickBot="1" x14ac:dyDescent="0.3">
      <c r="A5" s="1"/>
      <c r="B5" s="4" t="s">
        <v>11</v>
      </c>
      <c r="C5" s="5"/>
      <c r="D5" s="5"/>
      <c r="E5" s="5"/>
      <c r="F5" s="5"/>
      <c r="G5" s="5"/>
      <c r="H5" s="5"/>
      <c r="I5" s="5"/>
      <c r="J5" s="5"/>
    </row>
    <row r="6" spans="1:10" ht="112.5" customHeight="1" x14ac:dyDescent="0.25">
      <c r="A6" s="55" t="s">
        <v>1</v>
      </c>
      <c r="B6" s="57" t="s">
        <v>12</v>
      </c>
      <c r="C6" s="59">
        <v>20</v>
      </c>
      <c r="D6" s="61"/>
      <c r="E6" s="61"/>
      <c r="F6" s="61"/>
      <c r="G6" s="59">
        <v>20</v>
      </c>
      <c r="H6" s="61"/>
      <c r="I6" s="63"/>
      <c r="J6" s="65"/>
    </row>
    <row r="7" spans="1:10" ht="15.75" thickBot="1" x14ac:dyDescent="0.3">
      <c r="A7" s="56"/>
      <c r="B7" s="58"/>
      <c r="C7" s="60"/>
      <c r="D7" s="62"/>
      <c r="E7" s="62"/>
      <c r="F7" s="62"/>
      <c r="G7" s="60"/>
      <c r="H7" s="62"/>
      <c r="I7" s="64"/>
      <c r="J7" s="66"/>
    </row>
    <row r="8" spans="1:10" ht="15.75" thickBot="1" x14ac:dyDescent="0.3">
      <c r="A8" s="47"/>
      <c r="B8" s="6"/>
      <c r="C8" s="7" t="s">
        <v>13</v>
      </c>
      <c r="D8" s="8"/>
      <c r="E8" s="8"/>
      <c r="F8" s="8"/>
      <c r="G8" s="8"/>
      <c r="H8" s="9">
        <v>20</v>
      </c>
      <c r="I8" s="24"/>
      <c r="J8" s="26">
        <f>H8*I8</f>
        <v>0</v>
      </c>
    </row>
    <row r="9" spans="1:10" ht="15.75" thickBot="1" x14ac:dyDescent="0.3">
      <c r="A9" s="67" t="s">
        <v>14</v>
      </c>
      <c r="B9" s="68"/>
      <c r="C9" s="68"/>
      <c r="D9" s="68"/>
      <c r="E9" s="68"/>
      <c r="F9" s="68"/>
      <c r="G9" s="68"/>
      <c r="H9" s="69"/>
      <c r="I9" s="36"/>
      <c r="J9" s="27">
        <f>SUBTOTAL(9,J8)</f>
        <v>0</v>
      </c>
    </row>
    <row r="10" spans="1:10" ht="15.75" thickBot="1" x14ac:dyDescent="0.3">
      <c r="A10" s="1"/>
      <c r="B10" s="4" t="s">
        <v>15</v>
      </c>
      <c r="C10" s="2"/>
      <c r="D10" s="2"/>
      <c r="E10" s="2"/>
      <c r="F10" s="2"/>
      <c r="G10" s="2"/>
      <c r="H10" s="2"/>
      <c r="I10" s="2"/>
      <c r="J10" s="2"/>
    </row>
    <row r="11" spans="1:10" ht="135.75" thickBot="1" x14ac:dyDescent="0.3">
      <c r="A11" s="42" t="s">
        <v>16</v>
      </c>
      <c r="B11" s="10" t="s">
        <v>17</v>
      </c>
      <c r="C11" s="11"/>
      <c r="D11" s="44"/>
      <c r="E11" s="11"/>
      <c r="F11" s="44"/>
      <c r="G11" s="44"/>
      <c r="H11" s="44"/>
      <c r="I11" s="46"/>
      <c r="J11" s="48"/>
    </row>
    <row r="12" spans="1:10" ht="15.75" thickBot="1" x14ac:dyDescent="0.3">
      <c r="A12" s="11"/>
      <c r="B12" s="12" t="s">
        <v>18</v>
      </c>
      <c r="C12" s="7">
        <v>1</v>
      </c>
      <c r="D12" s="13">
        <v>8.2200000000000006</v>
      </c>
      <c r="E12" s="7">
        <v>4.54</v>
      </c>
      <c r="F12" s="11"/>
      <c r="G12" s="13">
        <v>37.319000000000003</v>
      </c>
      <c r="H12" s="11"/>
      <c r="I12" s="37"/>
      <c r="J12" s="28"/>
    </row>
    <row r="13" spans="1:10" ht="15.75" thickBot="1" x14ac:dyDescent="0.3">
      <c r="A13" s="45"/>
      <c r="B13" s="14" t="s">
        <v>19</v>
      </c>
      <c r="C13" s="7">
        <v>1</v>
      </c>
      <c r="D13" s="7">
        <v>8.2200000000000006</v>
      </c>
      <c r="E13" s="7">
        <v>2.91</v>
      </c>
      <c r="F13" s="8"/>
      <c r="G13" s="7">
        <v>23.92</v>
      </c>
      <c r="H13" s="8"/>
      <c r="I13" s="6"/>
      <c r="J13" s="29"/>
    </row>
    <row r="14" spans="1:10" ht="15.75" thickBot="1" x14ac:dyDescent="0.3">
      <c r="A14" s="45"/>
      <c r="B14" s="15" t="s">
        <v>20</v>
      </c>
      <c r="C14" s="7">
        <v>1</v>
      </c>
      <c r="D14" s="7">
        <v>8.2200000000000006</v>
      </c>
      <c r="E14" s="7">
        <v>2.54</v>
      </c>
      <c r="F14" s="8"/>
      <c r="G14" s="7">
        <v>20.879000000000001</v>
      </c>
      <c r="H14" s="8"/>
      <c r="I14" s="6"/>
      <c r="J14" s="29"/>
    </row>
    <row r="15" spans="1:10" ht="15.75" thickBot="1" x14ac:dyDescent="0.3">
      <c r="A15" s="45"/>
      <c r="B15" s="15" t="s">
        <v>21</v>
      </c>
      <c r="C15" s="7">
        <v>1</v>
      </c>
      <c r="D15" s="7">
        <v>2.54</v>
      </c>
      <c r="E15" s="7">
        <v>2.91</v>
      </c>
      <c r="F15" s="8"/>
      <c r="G15" s="7">
        <v>7.391</v>
      </c>
      <c r="H15" s="8"/>
      <c r="I15" s="6"/>
      <c r="J15" s="29"/>
    </row>
    <row r="16" spans="1:10" ht="15.75" thickBot="1" x14ac:dyDescent="0.3">
      <c r="A16" s="47"/>
      <c r="B16" s="6"/>
      <c r="C16" s="7" t="s">
        <v>22</v>
      </c>
      <c r="D16" s="8"/>
      <c r="E16" s="8"/>
      <c r="F16" s="8"/>
      <c r="G16" s="8"/>
      <c r="H16" s="7">
        <v>89.509</v>
      </c>
      <c r="I16" s="24"/>
      <c r="J16" s="26">
        <f>H16*I16</f>
        <v>0</v>
      </c>
    </row>
    <row r="17" spans="1:10" ht="135.75" thickBot="1" x14ac:dyDescent="0.3">
      <c r="A17" s="42" t="s">
        <v>16</v>
      </c>
      <c r="B17" s="10" t="s">
        <v>23</v>
      </c>
      <c r="C17" s="44"/>
      <c r="D17" s="11"/>
      <c r="E17" s="11"/>
      <c r="F17" s="11"/>
      <c r="G17" s="11"/>
      <c r="H17" s="11"/>
      <c r="I17" s="37"/>
      <c r="J17" s="30"/>
    </row>
    <row r="18" spans="1:10" ht="15.75" thickBot="1" x14ac:dyDescent="0.3">
      <c r="A18" s="11"/>
      <c r="B18" s="14" t="s">
        <v>18</v>
      </c>
      <c r="C18" s="13">
        <v>1</v>
      </c>
      <c r="D18" s="7">
        <v>8.2200000000000006</v>
      </c>
      <c r="E18" s="7">
        <v>4.54</v>
      </c>
      <c r="F18" s="8"/>
      <c r="G18" s="7">
        <v>37.319000000000003</v>
      </c>
      <c r="H18" s="8"/>
      <c r="I18" s="6"/>
      <c r="J18" s="29"/>
    </row>
    <row r="19" spans="1:10" ht="15.75" thickBot="1" x14ac:dyDescent="0.3">
      <c r="A19" s="45"/>
      <c r="B19" s="15" t="s">
        <v>19</v>
      </c>
      <c r="C19" s="7">
        <v>1</v>
      </c>
      <c r="D19" s="7">
        <v>8.2200000000000006</v>
      </c>
      <c r="E19" s="7">
        <v>2.91</v>
      </c>
      <c r="F19" s="8"/>
      <c r="G19" s="7">
        <v>23.92</v>
      </c>
      <c r="H19" s="8"/>
      <c r="I19" s="6"/>
      <c r="J19" s="29"/>
    </row>
    <row r="20" spans="1:10" ht="15.75" thickBot="1" x14ac:dyDescent="0.3">
      <c r="A20" s="45"/>
      <c r="B20" s="15" t="s">
        <v>20</v>
      </c>
      <c r="C20" s="7">
        <v>1</v>
      </c>
      <c r="D20" s="7">
        <v>8.2200000000000006</v>
      </c>
      <c r="E20" s="7">
        <v>2.54</v>
      </c>
      <c r="F20" s="8"/>
      <c r="G20" s="7">
        <v>20.879000000000001</v>
      </c>
      <c r="H20" s="8"/>
      <c r="I20" s="6"/>
      <c r="J20" s="29"/>
    </row>
    <row r="21" spans="1:10" ht="15.75" thickBot="1" x14ac:dyDescent="0.3">
      <c r="A21" s="45"/>
      <c r="B21" s="15" t="s">
        <v>21</v>
      </c>
      <c r="C21" s="7">
        <v>1</v>
      </c>
      <c r="D21" s="7">
        <v>2.54</v>
      </c>
      <c r="E21" s="7">
        <v>2.91</v>
      </c>
      <c r="F21" s="8"/>
      <c r="G21" s="7">
        <v>7.391</v>
      </c>
      <c r="H21" s="8"/>
      <c r="I21" s="6"/>
      <c r="J21" s="29"/>
    </row>
    <row r="22" spans="1:10" ht="15.75" thickBot="1" x14ac:dyDescent="0.3">
      <c r="A22" s="47"/>
      <c r="B22" s="6"/>
      <c r="C22" s="7" t="s">
        <v>22</v>
      </c>
      <c r="D22" s="8"/>
      <c r="E22" s="8"/>
      <c r="F22" s="8"/>
      <c r="G22" s="8"/>
      <c r="H22" s="7">
        <v>89.509</v>
      </c>
      <c r="I22" s="24"/>
      <c r="J22" s="26">
        <f>H22*I22</f>
        <v>0</v>
      </c>
    </row>
    <row r="23" spans="1:10" ht="135.75" thickBot="1" x14ac:dyDescent="0.3">
      <c r="A23" s="42" t="s">
        <v>1</v>
      </c>
      <c r="B23" s="10" t="s">
        <v>24</v>
      </c>
      <c r="C23" s="44"/>
      <c r="D23" s="44"/>
      <c r="E23" s="44"/>
      <c r="F23" s="44"/>
      <c r="G23" s="44"/>
      <c r="H23" s="44"/>
      <c r="I23" s="46"/>
      <c r="J23" s="48"/>
    </row>
    <row r="24" spans="1:10" ht="15.75" thickBot="1" x14ac:dyDescent="0.3">
      <c r="A24" s="11"/>
      <c r="B24" s="16" t="s">
        <v>25</v>
      </c>
      <c r="C24" s="17">
        <v>8</v>
      </c>
      <c r="D24" s="18"/>
      <c r="E24" s="18"/>
      <c r="F24" s="18"/>
      <c r="G24" s="17">
        <v>8</v>
      </c>
      <c r="H24" s="18"/>
      <c r="I24" s="38"/>
      <c r="J24" s="31"/>
    </row>
    <row r="25" spans="1:10" ht="15.75" thickBot="1" x14ac:dyDescent="0.3">
      <c r="A25" s="47"/>
      <c r="B25" s="6"/>
      <c r="C25" s="7" t="s">
        <v>13</v>
      </c>
      <c r="D25" s="8"/>
      <c r="E25" s="8"/>
      <c r="F25" s="8"/>
      <c r="G25" s="8"/>
      <c r="H25" s="7">
        <v>8</v>
      </c>
      <c r="I25" s="24"/>
      <c r="J25" s="26">
        <f>H25*I25</f>
        <v>0</v>
      </c>
    </row>
    <row r="26" spans="1:10" ht="147" thickBot="1" x14ac:dyDescent="0.3">
      <c r="A26" s="19" t="s">
        <v>16</v>
      </c>
      <c r="B26" s="20" t="s">
        <v>26</v>
      </c>
      <c r="C26" s="11"/>
      <c r="D26" s="11"/>
      <c r="E26" s="11"/>
      <c r="F26" s="11"/>
      <c r="G26" s="11"/>
      <c r="H26" s="11"/>
      <c r="I26" s="37"/>
      <c r="J26" s="30"/>
    </row>
    <row r="27" spans="1:10" ht="15.75" thickBot="1" x14ac:dyDescent="0.3">
      <c r="A27" s="45"/>
      <c r="B27" s="15" t="s">
        <v>27</v>
      </c>
      <c r="C27" s="7">
        <v>1</v>
      </c>
      <c r="D27" s="8"/>
      <c r="E27" s="8"/>
      <c r="F27" s="7">
        <v>6.42</v>
      </c>
      <c r="G27" s="7">
        <v>6.42</v>
      </c>
      <c r="H27" s="8"/>
      <c r="I27" s="6"/>
      <c r="J27" s="29"/>
    </row>
    <row r="28" spans="1:10" ht="15.75" thickBot="1" x14ac:dyDescent="0.3">
      <c r="A28" s="45"/>
      <c r="B28" s="15" t="s">
        <v>28</v>
      </c>
      <c r="C28" s="7">
        <v>1</v>
      </c>
      <c r="D28" s="7">
        <v>8.2200000000000006</v>
      </c>
      <c r="E28" s="7">
        <v>0.6</v>
      </c>
      <c r="F28" s="8"/>
      <c r="G28" s="7">
        <v>4.9320000000000004</v>
      </c>
      <c r="H28" s="8"/>
      <c r="I28" s="6"/>
      <c r="J28" s="29"/>
    </row>
    <row r="29" spans="1:10" ht="15.75" thickBot="1" x14ac:dyDescent="0.3">
      <c r="A29" s="47"/>
      <c r="B29" s="6"/>
      <c r="C29" s="7" t="s">
        <v>22</v>
      </c>
      <c r="D29" s="8"/>
      <c r="E29" s="8"/>
      <c r="F29" s="8"/>
      <c r="G29" s="8"/>
      <c r="H29" s="7">
        <v>11.352</v>
      </c>
      <c r="I29" s="24"/>
      <c r="J29" s="26">
        <f>H29*I29</f>
        <v>0</v>
      </c>
    </row>
    <row r="30" spans="1:10" ht="33.75" x14ac:dyDescent="0.25">
      <c r="A30" s="57" t="s">
        <v>16</v>
      </c>
      <c r="B30" s="21" t="s">
        <v>29</v>
      </c>
      <c r="C30" s="71"/>
      <c r="D30" s="71"/>
      <c r="E30" s="71"/>
      <c r="F30" s="71"/>
      <c r="G30" s="71"/>
      <c r="H30" s="71"/>
      <c r="I30" s="74"/>
      <c r="J30" s="77"/>
    </row>
    <row r="31" spans="1:10" ht="44.25" customHeight="1" x14ac:dyDescent="0.25">
      <c r="A31" s="70"/>
      <c r="B31" s="21" t="s">
        <v>30</v>
      </c>
      <c r="C31" s="72"/>
      <c r="D31" s="72"/>
      <c r="E31" s="72"/>
      <c r="F31" s="72"/>
      <c r="G31" s="72"/>
      <c r="H31" s="72"/>
      <c r="I31" s="75"/>
      <c r="J31" s="78"/>
    </row>
    <row r="32" spans="1:10" ht="22.5" x14ac:dyDescent="0.25">
      <c r="A32" s="70"/>
      <c r="B32" s="21" t="s">
        <v>31</v>
      </c>
      <c r="C32" s="72"/>
      <c r="D32" s="72"/>
      <c r="E32" s="72"/>
      <c r="F32" s="72"/>
      <c r="G32" s="72"/>
      <c r="H32" s="72"/>
      <c r="I32" s="75"/>
      <c r="J32" s="78"/>
    </row>
    <row r="33" spans="1:10" ht="22.5" x14ac:dyDescent="0.25">
      <c r="A33" s="70"/>
      <c r="B33" s="21" t="s">
        <v>32</v>
      </c>
      <c r="C33" s="72"/>
      <c r="D33" s="72"/>
      <c r="E33" s="72"/>
      <c r="F33" s="72"/>
      <c r="G33" s="72"/>
      <c r="H33" s="72"/>
      <c r="I33" s="75"/>
      <c r="J33" s="78"/>
    </row>
    <row r="34" spans="1:10" ht="23.25" thickBot="1" x14ac:dyDescent="0.3">
      <c r="A34" s="58"/>
      <c r="B34" s="22" t="s">
        <v>33</v>
      </c>
      <c r="C34" s="73"/>
      <c r="D34" s="73"/>
      <c r="E34" s="73"/>
      <c r="F34" s="73"/>
      <c r="G34" s="73"/>
      <c r="H34" s="73"/>
      <c r="I34" s="76"/>
      <c r="J34" s="79"/>
    </row>
    <row r="35" spans="1:10" ht="15.75" thickBot="1" x14ac:dyDescent="0.3">
      <c r="A35" s="45"/>
      <c r="B35" s="15" t="s">
        <v>34</v>
      </c>
      <c r="C35" s="7">
        <v>1</v>
      </c>
      <c r="D35" s="8"/>
      <c r="E35" s="7">
        <v>6.42</v>
      </c>
      <c r="F35" s="8"/>
      <c r="G35" s="7">
        <v>6.42</v>
      </c>
      <c r="H35" s="8"/>
      <c r="I35" s="6"/>
      <c r="J35" s="29"/>
    </row>
    <row r="36" spans="1:10" ht="15.75" thickBot="1" x14ac:dyDescent="0.3">
      <c r="A36" s="45"/>
      <c r="B36" s="15" t="s">
        <v>35</v>
      </c>
      <c r="C36" s="7">
        <v>1</v>
      </c>
      <c r="D36" s="7">
        <v>8.2200000000000006</v>
      </c>
      <c r="E36" s="7">
        <v>0.6</v>
      </c>
      <c r="F36" s="8"/>
      <c r="G36" s="7">
        <v>4.9320000000000004</v>
      </c>
      <c r="H36" s="8"/>
      <c r="I36" s="6"/>
      <c r="J36" s="29"/>
    </row>
    <row r="37" spans="1:10" ht="15.75" thickBot="1" x14ac:dyDescent="0.3">
      <c r="A37" s="45"/>
      <c r="B37" s="15" t="s">
        <v>36</v>
      </c>
      <c r="C37" s="7">
        <v>1</v>
      </c>
      <c r="D37" s="7">
        <v>8.2200000000000006</v>
      </c>
      <c r="E37" s="7">
        <v>0.6</v>
      </c>
      <c r="F37" s="8"/>
      <c r="G37" s="7">
        <v>4.9320000000000004</v>
      </c>
      <c r="H37" s="8"/>
      <c r="I37" s="6"/>
      <c r="J37" s="29"/>
    </row>
    <row r="38" spans="1:10" ht="15.75" thickBot="1" x14ac:dyDescent="0.3">
      <c r="A38" s="45"/>
      <c r="B38" s="15" t="s">
        <v>37</v>
      </c>
      <c r="C38" s="7">
        <v>1</v>
      </c>
      <c r="D38" s="7">
        <v>2.4500000000000002</v>
      </c>
      <c r="E38" s="7">
        <v>0.6</v>
      </c>
      <c r="F38" s="8"/>
      <c r="G38" s="7">
        <v>1.47</v>
      </c>
      <c r="H38" s="8"/>
      <c r="I38" s="6"/>
      <c r="J38" s="29"/>
    </row>
    <row r="39" spans="1:10" ht="15.75" thickBot="1" x14ac:dyDescent="0.3">
      <c r="A39" s="45"/>
      <c r="B39" s="15" t="s">
        <v>38</v>
      </c>
      <c r="C39" s="7">
        <v>2</v>
      </c>
      <c r="D39" s="7">
        <v>1.59</v>
      </c>
      <c r="E39" s="7">
        <v>2.4500000000000002</v>
      </c>
      <c r="F39" s="8"/>
      <c r="G39" s="7">
        <v>7.7910000000000004</v>
      </c>
      <c r="H39" s="8"/>
      <c r="I39" s="6"/>
      <c r="J39" s="29"/>
    </row>
    <row r="40" spans="1:10" ht="15.75" thickBot="1" x14ac:dyDescent="0.3">
      <c r="A40" s="45"/>
      <c r="B40" s="15" t="s">
        <v>39</v>
      </c>
      <c r="C40" s="7">
        <v>1</v>
      </c>
      <c r="D40" s="7">
        <v>4.5</v>
      </c>
      <c r="E40" s="7">
        <v>2.14</v>
      </c>
      <c r="F40" s="8"/>
      <c r="G40" s="7">
        <v>9.6300000000000008</v>
      </c>
      <c r="H40" s="8"/>
      <c r="I40" s="6"/>
      <c r="J40" s="29"/>
    </row>
    <row r="41" spans="1:10" ht="15.75" thickBot="1" x14ac:dyDescent="0.3">
      <c r="A41" s="47"/>
      <c r="B41" s="6"/>
      <c r="C41" s="7" t="s">
        <v>22</v>
      </c>
      <c r="D41" s="8"/>
      <c r="E41" s="8"/>
      <c r="F41" s="8"/>
      <c r="G41" s="8"/>
      <c r="H41" s="7">
        <v>35.174999999999997</v>
      </c>
      <c r="I41" s="51"/>
      <c r="J41" s="26">
        <f>H41*I41</f>
        <v>0</v>
      </c>
    </row>
    <row r="42" spans="1:10" ht="33.75" x14ac:dyDescent="0.25">
      <c r="A42" s="57" t="s">
        <v>16</v>
      </c>
      <c r="B42" s="21" t="s">
        <v>40</v>
      </c>
      <c r="C42" s="71"/>
      <c r="D42" s="71"/>
      <c r="E42" s="71"/>
      <c r="F42" s="71"/>
      <c r="G42" s="71"/>
      <c r="H42" s="71"/>
      <c r="I42" s="74"/>
      <c r="J42" s="77"/>
    </row>
    <row r="43" spans="1:10" ht="22.5" x14ac:dyDescent="0.25">
      <c r="A43" s="70"/>
      <c r="B43" s="21" t="s">
        <v>41</v>
      </c>
      <c r="C43" s="72"/>
      <c r="D43" s="72"/>
      <c r="E43" s="72"/>
      <c r="F43" s="72"/>
      <c r="G43" s="72"/>
      <c r="H43" s="72"/>
      <c r="I43" s="75"/>
      <c r="J43" s="78"/>
    </row>
    <row r="44" spans="1:10" ht="22.5" x14ac:dyDescent="0.25">
      <c r="A44" s="70"/>
      <c r="B44" s="21" t="s">
        <v>42</v>
      </c>
      <c r="C44" s="72"/>
      <c r="D44" s="72"/>
      <c r="E44" s="72"/>
      <c r="F44" s="72"/>
      <c r="G44" s="72"/>
      <c r="H44" s="72"/>
      <c r="I44" s="75"/>
      <c r="J44" s="78"/>
    </row>
    <row r="45" spans="1:10" ht="22.5" x14ac:dyDescent="0.25">
      <c r="A45" s="70"/>
      <c r="B45" s="21" t="s">
        <v>31</v>
      </c>
      <c r="C45" s="72"/>
      <c r="D45" s="72"/>
      <c r="E45" s="72"/>
      <c r="F45" s="72"/>
      <c r="G45" s="72"/>
      <c r="H45" s="72"/>
      <c r="I45" s="75"/>
      <c r="J45" s="78"/>
    </row>
    <row r="46" spans="1:10" ht="22.5" x14ac:dyDescent="0.25">
      <c r="A46" s="70"/>
      <c r="B46" s="21" t="s">
        <v>32</v>
      </c>
      <c r="C46" s="72"/>
      <c r="D46" s="72"/>
      <c r="E46" s="72"/>
      <c r="F46" s="72"/>
      <c r="G46" s="72"/>
      <c r="H46" s="72"/>
      <c r="I46" s="75"/>
      <c r="J46" s="78"/>
    </row>
    <row r="47" spans="1:10" ht="23.25" thickBot="1" x14ac:dyDescent="0.3">
      <c r="A47" s="58"/>
      <c r="B47" s="22" t="s">
        <v>43</v>
      </c>
      <c r="C47" s="73"/>
      <c r="D47" s="73"/>
      <c r="E47" s="73"/>
      <c r="F47" s="73"/>
      <c r="G47" s="73"/>
      <c r="H47" s="73"/>
      <c r="I47" s="76"/>
      <c r="J47" s="79"/>
    </row>
    <row r="48" spans="1:10" ht="15.75" thickBot="1" x14ac:dyDescent="0.3">
      <c r="A48" s="45"/>
      <c r="B48" s="15" t="s">
        <v>44</v>
      </c>
      <c r="C48" s="7">
        <v>1</v>
      </c>
      <c r="D48" s="8"/>
      <c r="E48" s="8"/>
      <c r="F48" s="7">
        <v>44.18</v>
      </c>
      <c r="G48" s="7">
        <v>44.18</v>
      </c>
      <c r="H48" s="8"/>
      <c r="I48" s="6"/>
      <c r="J48" s="29"/>
    </row>
    <row r="49" spans="1:10" ht="15.75" thickBot="1" x14ac:dyDescent="0.3">
      <c r="A49" s="45"/>
      <c r="B49" s="15" t="s">
        <v>45</v>
      </c>
      <c r="C49" s="7">
        <v>1</v>
      </c>
      <c r="D49" s="8"/>
      <c r="E49" s="8"/>
      <c r="F49" s="7">
        <v>45.6</v>
      </c>
      <c r="G49" s="7">
        <v>45.6</v>
      </c>
      <c r="H49" s="8"/>
      <c r="I49" s="6"/>
      <c r="J49" s="29"/>
    </row>
    <row r="50" spans="1:10" ht="15.75" thickBot="1" x14ac:dyDescent="0.3">
      <c r="A50" s="47"/>
      <c r="B50" s="6"/>
      <c r="C50" s="7" t="s">
        <v>22</v>
      </c>
      <c r="D50" s="8"/>
      <c r="E50" s="8"/>
      <c r="F50" s="8"/>
      <c r="G50" s="8"/>
      <c r="H50" s="7">
        <v>89.78</v>
      </c>
      <c r="I50" s="24"/>
      <c r="J50" s="26">
        <f>H50*I50</f>
        <v>0</v>
      </c>
    </row>
    <row r="51" spans="1:10" ht="22.5" x14ac:dyDescent="0.25">
      <c r="A51" s="57" t="s">
        <v>1</v>
      </c>
      <c r="B51" s="21" t="s">
        <v>46</v>
      </c>
      <c r="C51" s="71"/>
      <c r="D51" s="71"/>
      <c r="E51" s="71"/>
      <c r="F51" s="71"/>
      <c r="G51" s="71"/>
      <c r="H51" s="71"/>
      <c r="I51" s="74"/>
      <c r="J51" s="77"/>
    </row>
    <row r="52" spans="1:10" ht="33.75" x14ac:dyDescent="0.25">
      <c r="A52" s="70"/>
      <c r="B52" s="21" t="s">
        <v>47</v>
      </c>
      <c r="C52" s="72"/>
      <c r="D52" s="72"/>
      <c r="E52" s="72"/>
      <c r="F52" s="72"/>
      <c r="G52" s="72"/>
      <c r="H52" s="72"/>
      <c r="I52" s="75"/>
      <c r="J52" s="78"/>
    </row>
    <row r="53" spans="1:10" ht="22.5" x14ac:dyDescent="0.25">
      <c r="A53" s="70"/>
      <c r="B53" s="21" t="s">
        <v>48</v>
      </c>
      <c r="C53" s="72"/>
      <c r="D53" s="72"/>
      <c r="E53" s="72"/>
      <c r="F53" s="72"/>
      <c r="G53" s="72"/>
      <c r="H53" s="72"/>
      <c r="I53" s="75"/>
      <c r="J53" s="78"/>
    </row>
    <row r="54" spans="1:10" ht="22.5" x14ac:dyDescent="0.25">
      <c r="A54" s="70"/>
      <c r="B54" s="21" t="s">
        <v>49</v>
      </c>
      <c r="C54" s="72"/>
      <c r="D54" s="72"/>
      <c r="E54" s="72"/>
      <c r="F54" s="72"/>
      <c r="G54" s="72"/>
      <c r="H54" s="72"/>
      <c r="I54" s="75"/>
      <c r="J54" s="78"/>
    </row>
    <row r="55" spans="1:10" ht="23.25" thickBot="1" x14ac:dyDescent="0.3">
      <c r="A55" s="58"/>
      <c r="B55" s="22" t="s">
        <v>50</v>
      </c>
      <c r="C55" s="73"/>
      <c r="D55" s="73"/>
      <c r="E55" s="73"/>
      <c r="F55" s="73"/>
      <c r="G55" s="73"/>
      <c r="H55" s="73"/>
      <c r="I55" s="76"/>
      <c r="J55" s="79"/>
    </row>
    <row r="56" spans="1:10" ht="15.75" thickBot="1" x14ac:dyDescent="0.3">
      <c r="A56" s="45"/>
      <c r="B56" s="15" t="s">
        <v>51</v>
      </c>
      <c r="C56" s="7">
        <v>3</v>
      </c>
      <c r="D56" s="8"/>
      <c r="E56" s="8"/>
      <c r="F56" s="8"/>
      <c r="G56" s="7">
        <v>3</v>
      </c>
      <c r="H56" s="8"/>
      <c r="I56" s="6"/>
      <c r="J56" s="29"/>
    </row>
    <row r="57" spans="1:10" ht="15.75" thickBot="1" x14ac:dyDescent="0.3">
      <c r="A57" s="47"/>
      <c r="B57" s="6"/>
      <c r="C57" s="7" t="s">
        <v>13</v>
      </c>
      <c r="D57" s="8"/>
      <c r="E57" s="8"/>
      <c r="F57" s="8"/>
      <c r="G57" s="8"/>
      <c r="H57" s="7">
        <v>3</v>
      </c>
      <c r="I57" s="24"/>
      <c r="J57" s="26">
        <f>H57*I57</f>
        <v>0</v>
      </c>
    </row>
    <row r="58" spans="1:10" ht="45" x14ac:dyDescent="0.25">
      <c r="A58" s="57" t="s">
        <v>1</v>
      </c>
      <c r="B58" s="21" t="s">
        <v>52</v>
      </c>
      <c r="C58" s="71"/>
      <c r="D58" s="71"/>
      <c r="E58" s="71"/>
      <c r="F58" s="71"/>
      <c r="G58" s="71"/>
      <c r="H58" s="71"/>
      <c r="I58" s="74"/>
      <c r="J58" s="77"/>
    </row>
    <row r="59" spans="1:10" ht="33.75" x14ac:dyDescent="0.25">
      <c r="A59" s="70"/>
      <c r="B59" s="21" t="s">
        <v>53</v>
      </c>
      <c r="C59" s="72"/>
      <c r="D59" s="72"/>
      <c r="E59" s="72"/>
      <c r="F59" s="72"/>
      <c r="G59" s="72"/>
      <c r="H59" s="72"/>
      <c r="I59" s="75"/>
      <c r="J59" s="78"/>
    </row>
    <row r="60" spans="1:10" ht="22.5" x14ac:dyDescent="0.25">
      <c r="A60" s="70"/>
      <c r="B60" s="21" t="s">
        <v>54</v>
      </c>
      <c r="C60" s="72"/>
      <c r="D60" s="72"/>
      <c r="E60" s="72"/>
      <c r="F60" s="72"/>
      <c r="G60" s="72"/>
      <c r="H60" s="72"/>
      <c r="I60" s="75"/>
      <c r="J60" s="78"/>
    </row>
    <row r="61" spans="1:10" ht="22.5" x14ac:dyDescent="0.25">
      <c r="A61" s="70"/>
      <c r="B61" s="21" t="s">
        <v>48</v>
      </c>
      <c r="C61" s="72"/>
      <c r="D61" s="72"/>
      <c r="E61" s="72"/>
      <c r="F61" s="72"/>
      <c r="G61" s="72"/>
      <c r="H61" s="72"/>
      <c r="I61" s="75"/>
      <c r="J61" s="78"/>
    </row>
    <row r="62" spans="1:10" ht="23.25" thickBot="1" x14ac:dyDescent="0.3">
      <c r="A62" s="58"/>
      <c r="B62" s="22" t="s">
        <v>55</v>
      </c>
      <c r="C62" s="73"/>
      <c r="D62" s="73"/>
      <c r="E62" s="73"/>
      <c r="F62" s="73"/>
      <c r="G62" s="73"/>
      <c r="H62" s="73"/>
      <c r="I62" s="76"/>
      <c r="J62" s="79"/>
    </row>
    <row r="63" spans="1:10" ht="15.75" thickBot="1" x14ac:dyDescent="0.3">
      <c r="A63" s="45"/>
      <c r="B63" s="15" t="s">
        <v>56</v>
      </c>
      <c r="C63" s="7">
        <v>6</v>
      </c>
      <c r="D63" s="8"/>
      <c r="E63" s="8"/>
      <c r="F63" s="8"/>
      <c r="G63" s="7">
        <v>6</v>
      </c>
      <c r="H63" s="8"/>
      <c r="I63" s="6"/>
      <c r="J63" s="29"/>
    </row>
    <row r="64" spans="1:10" ht="15.75" thickBot="1" x14ac:dyDescent="0.3">
      <c r="A64" s="47"/>
      <c r="B64" s="6"/>
      <c r="C64" s="7" t="s">
        <v>13</v>
      </c>
      <c r="D64" s="8"/>
      <c r="E64" s="8"/>
      <c r="F64" s="8"/>
      <c r="G64" s="8"/>
      <c r="H64" s="7">
        <v>6</v>
      </c>
      <c r="I64" s="24"/>
      <c r="J64" s="26">
        <f>H64*I64</f>
        <v>0</v>
      </c>
    </row>
    <row r="65" spans="1:10" ht="45" x14ac:dyDescent="0.25">
      <c r="A65" s="57" t="s">
        <v>1</v>
      </c>
      <c r="B65" s="21" t="s">
        <v>57</v>
      </c>
      <c r="C65" s="71"/>
      <c r="D65" s="71"/>
      <c r="E65" s="71"/>
      <c r="F65" s="71"/>
      <c r="G65" s="71"/>
      <c r="H65" s="71"/>
      <c r="I65" s="74"/>
      <c r="J65" s="77"/>
    </row>
    <row r="66" spans="1:10" ht="22.5" x14ac:dyDescent="0.25">
      <c r="A66" s="70"/>
      <c r="B66" s="21" t="s">
        <v>58</v>
      </c>
      <c r="C66" s="72"/>
      <c r="D66" s="72"/>
      <c r="E66" s="72"/>
      <c r="F66" s="72"/>
      <c r="G66" s="72"/>
      <c r="H66" s="72"/>
      <c r="I66" s="75"/>
      <c r="J66" s="78"/>
    </row>
    <row r="67" spans="1:10" ht="22.5" x14ac:dyDescent="0.25">
      <c r="A67" s="70"/>
      <c r="B67" s="21" t="s">
        <v>59</v>
      </c>
      <c r="C67" s="72"/>
      <c r="D67" s="72"/>
      <c r="E67" s="72"/>
      <c r="F67" s="72"/>
      <c r="G67" s="72"/>
      <c r="H67" s="72"/>
      <c r="I67" s="75"/>
      <c r="J67" s="78"/>
    </row>
    <row r="68" spans="1:10" ht="22.5" x14ac:dyDescent="0.25">
      <c r="A68" s="70"/>
      <c r="B68" s="21" t="s">
        <v>48</v>
      </c>
      <c r="C68" s="72"/>
      <c r="D68" s="72"/>
      <c r="E68" s="72"/>
      <c r="F68" s="72"/>
      <c r="G68" s="72"/>
      <c r="H68" s="72"/>
      <c r="I68" s="75"/>
      <c r="J68" s="78"/>
    </row>
    <row r="69" spans="1:10" ht="23.25" thickBot="1" x14ac:dyDescent="0.3">
      <c r="A69" s="58"/>
      <c r="B69" s="22" t="s">
        <v>49</v>
      </c>
      <c r="C69" s="73"/>
      <c r="D69" s="73"/>
      <c r="E69" s="73"/>
      <c r="F69" s="73"/>
      <c r="G69" s="73"/>
      <c r="H69" s="73"/>
      <c r="I69" s="76"/>
      <c r="J69" s="79"/>
    </row>
    <row r="70" spans="1:10" ht="15.75" thickBot="1" x14ac:dyDescent="0.3">
      <c r="A70" s="45"/>
      <c r="B70" s="15" t="s">
        <v>60</v>
      </c>
      <c r="C70" s="7">
        <v>5</v>
      </c>
      <c r="D70" s="8"/>
      <c r="E70" s="8"/>
      <c r="F70" s="8"/>
      <c r="G70" s="7">
        <v>5</v>
      </c>
      <c r="H70" s="8"/>
      <c r="I70" s="6"/>
      <c r="J70" s="29"/>
    </row>
    <row r="71" spans="1:10" ht="15.75" thickBot="1" x14ac:dyDescent="0.3">
      <c r="A71" s="47"/>
      <c r="B71" s="6"/>
      <c r="C71" s="7" t="s">
        <v>13</v>
      </c>
      <c r="D71" s="8"/>
      <c r="E71" s="8"/>
      <c r="F71" s="8"/>
      <c r="G71" s="8"/>
      <c r="H71" s="7">
        <v>5</v>
      </c>
      <c r="I71" s="24"/>
      <c r="J71" s="26">
        <f>H71*I71</f>
        <v>0</v>
      </c>
    </row>
    <row r="72" spans="1:10" ht="15.75" thickBot="1" x14ac:dyDescent="0.3">
      <c r="A72" s="23"/>
      <c r="B72" s="80" t="s">
        <v>61</v>
      </c>
      <c r="C72" s="81"/>
      <c r="D72" s="81"/>
      <c r="E72" s="81"/>
      <c r="F72" s="81"/>
      <c r="G72" s="81"/>
      <c r="H72" s="82"/>
      <c r="I72" s="36"/>
      <c r="J72" s="32">
        <f>SUBTOTAL(9,J16:J71)</f>
        <v>0</v>
      </c>
    </row>
    <row r="73" spans="1:10" ht="15.75" thickBot="1" x14ac:dyDescent="0.3">
      <c r="A73" s="1"/>
      <c r="B73" s="4" t="s">
        <v>62</v>
      </c>
      <c r="C73" s="2"/>
      <c r="D73" s="2"/>
      <c r="E73" s="2"/>
      <c r="F73" s="2"/>
      <c r="G73" s="2"/>
      <c r="H73" s="2"/>
      <c r="I73" s="2"/>
      <c r="J73" s="2"/>
    </row>
    <row r="74" spans="1:10" ht="45" x14ac:dyDescent="0.25">
      <c r="A74" s="57" t="s">
        <v>63</v>
      </c>
      <c r="B74" s="21" t="s">
        <v>64</v>
      </c>
      <c r="C74" s="71"/>
      <c r="D74" s="71"/>
      <c r="E74" s="71"/>
      <c r="F74" s="71"/>
      <c r="G74" s="71"/>
      <c r="H74" s="71"/>
      <c r="I74" s="74"/>
      <c r="J74" s="77"/>
    </row>
    <row r="75" spans="1:10" ht="33.75" x14ac:dyDescent="0.25">
      <c r="A75" s="70"/>
      <c r="B75" s="21" t="s">
        <v>65</v>
      </c>
      <c r="C75" s="72"/>
      <c r="D75" s="72"/>
      <c r="E75" s="72"/>
      <c r="F75" s="72"/>
      <c r="G75" s="72"/>
      <c r="H75" s="72"/>
      <c r="I75" s="75"/>
      <c r="J75" s="78"/>
    </row>
    <row r="76" spans="1:10" ht="22.5" x14ac:dyDescent="0.25">
      <c r="A76" s="70"/>
      <c r="B76" s="21" t="s">
        <v>66</v>
      </c>
      <c r="C76" s="72"/>
      <c r="D76" s="72"/>
      <c r="E76" s="72"/>
      <c r="F76" s="72"/>
      <c r="G76" s="72"/>
      <c r="H76" s="72"/>
      <c r="I76" s="75"/>
      <c r="J76" s="78"/>
    </row>
    <row r="77" spans="1:10" ht="33.75" x14ac:dyDescent="0.25">
      <c r="A77" s="70"/>
      <c r="B77" s="21" t="s">
        <v>67</v>
      </c>
      <c r="C77" s="72"/>
      <c r="D77" s="72"/>
      <c r="E77" s="72"/>
      <c r="F77" s="72"/>
      <c r="G77" s="72"/>
      <c r="H77" s="72"/>
      <c r="I77" s="75"/>
      <c r="J77" s="78"/>
    </row>
    <row r="78" spans="1:10" ht="34.5" thickBot="1" x14ac:dyDescent="0.3">
      <c r="A78" s="58"/>
      <c r="B78" s="22" t="s">
        <v>68</v>
      </c>
      <c r="C78" s="73"/>
      <c r="D78" s="73"/>
      <c r="E78" s="73"/>
      <c r="F78" s="73"/>
      <c r="G78" s="73"/>
      <c r="H78" s="73"/>
      <c r="I78" s="76"/>
      <c r="J78" s="79"/>
    </row>
    <row r="79" spans="1:10" ht="15.75" thickBot="1" x14ac:dyDescent="0.3">
      <c r="A79" s="45"/>
      <c r="B79" s="15" t="s">
        <v>69</v>
      </c>
      <c r="C79" s="7">
        <v>6</v>
      </c>
      <c r="D79" s="7">
        <v>2</v>
      </c>
      <c r="E79" s="8"/>
      <c r="F79" s="7">
        <v>5.13</v>
      </c>
      <c r="G79" s="7">
        <v>61.56</v>
      </c>
      <c r="H79" s="8"/>
      <c r="I79" s="6"/>
      <c r="J79" s="29"/>
    </row>
    <row r="80" spans="1:10" ht="15.75" thickBot="1" x14ac:dyDescent="0.3">
      <c r="A80" s="45"/>
      <c r="B80" s="15" t="s">
        <v>70</v>
      </c>
      <c r="C80" s="7">
        <v>2</v>
      </c>
      <c r="D80" s="7">
        <v>4.4000000000000004</v>
      </c>
      <c r="E80" s="8"/>
      <c r="F80" s="7">
        <v>3.76</v>
      </c>
      <c r="G80" s="7">
        <v>33.088000000000001</v>
      </c>
      <c r="H80" s="8"/>
      <c r="I80" s="6"/>
      <c r="J80" s="29"/>
    </row>
    <row r="81" spans="1:10" ht="15.75" thickBot="1" x14ac:dyDescent="0.3">
      <c r="A81" s="47"/>
      <c r="B81" s="6"/>
      <c r="C81" s="7" t="s">
        <v>71</v>
      </c>
      <c r="D81" s="8"/>
      <c r="E81" s="8"/>
      <c r="F81" s="8"/>
      <c r="G81" s="8"/>
      <c r="H81" s="7">
        <v>94.647999999999996</v>
      </c>
      <c r="I81" s="24"/>
      <c r="J81" s="26">
        <f>H81*I81</f>
        <v>0</v>
      </c>
    </row>
    <row r="82" spans="1:10" ht="15.75" thickBot="1" x14ac:dyDescent="0.3">
      <c r="A82" s="67" t="s">
        <v>72</v>
      </c>
      <c r="B82" s="68"/>
      <c r="C82" s="68"/>
      <c r="D82" s="68"/>
      <c r="E82" s="68"/>
      <c r="F82" s="68"/>
      <c r="G82" s="68"/>
      <c r="H82" s="69"/>
      <c r="I82" s="36"/>
      <c r="J82" s="27">
        <f>SUBTOTAL(9,J81)</f>
        <v>0</v>
      </c>
    </row>
    <row r="83" spans="1:10" ht="15.75" thickBot="1" x14ac:dyDescent="0.3">
      <c r="A83" s="1"/>
      <c r="B83" s="4" t="s">
        <v>73</v>
      </c>
      <c r="C83" s="2"/>
      <c r="D83" s="2"/>
      <c r="E83" s="2"/>
      <c r="F83" s="2"/>
      <c r="G83" s="2"/>
      <c r="H83" s="2"/>
      <c r="I83" s="2"/>
      <c r="J83" s="2"/>
    </row>
    <row r="84" spans="1:10" ht="146.25" x14ac:dyDescent="0.25">
      <c r="A84" s="57" t="s">
        <v>1</v>
      </c>
      <c r="B84" s="21" t="s">
        <v>74</v>
      </c>
      <c r="C84" s="71"/>
      <c r="D84" s="71"/>
      <c r="E84" s="71"/>
      <c r="F84" s="71"/>
      <c r="G84" s="71"/>
      <c r="H84" s="71"/>
      <c r="I84" s="74"/>
      <c r="J84" s="77"/>
    </row>
    <row r="85" spans="1:10" ht="33.75" x14ac:dyDescent="0.25">
      <c r="A85" s="70"/>
      <c r="B85" s="21" t="s">
        <v>75</v>
      </c>
      <c r="C85" s="72"/>
      <c r="D85" s="72"/>
      <c r="E85" s="72"/>
      <c r="F85" s="72"/>
      <c r="G85" s="72"/>
      <c r="H85" s="72"/>
      <c r="I85" s="75"/>
      <c r="J85" s="78"/>
    </row>
    <row r="86" spans="1:10" ht="56.25" x14ac:dyDescent="0.25">
      <c r="A86" s="70"/>
      <c r="B86" s="21" t="s">
        <v>76</v>
      </c>
      <c r="C86" s="72"/>
      <c r="D86" s="72"/>
      <c r="E86" s="72"/>
      <c r="F86" s="72"/>
      <c r="G86" s="72"/>
      <c r="H86" s="72"/>
      <c r="I86" s="75"/>
      <c r="J86" s="78"/>
    </row>
    <row r="87" spans="1:10" ht="22.5" x14ac:dyDescent="0.25">
      <c r="A87" s="70"/>
      <c r="B87" s="21" t="s">
        <v>48</v>
      </c>
      <c r="C87" s="72"/>
      <c r="D87" s="72"/>
      <c r="E87" s="72"/>
      <c r="F87" s="72"/>
      <c r="G87" s="72"/>
      <c r="H87" s="72"/>
      <c r="I87" s="75"/>
      <c r="J87" s="78"/>
    </row>
    <row r="88" spans="1:10" ht="23.25" thickBot="1" x14ac:dyDescent="0.3">
      <c r="A88" s="58"/>
      <c r="B88" s="22" t="s">
        <v>77</v>
      </c>
      <c r="C88" s="73"/>
      <c r="D88" s="73"/>
      <c r="E88" s="73"/>
      <c r="F88" s="73"/>
      <c r="G88" s="73"/>
      <c r="H88" s="73"/>
      <c r="I88" s="76"/>
      <c r="J88" s="79"/>
    </row>
    <row r="89" spans="1:10" ht="15.75" thickBot="1" x14ac:dyDescent="0.3">
      <c r="A89" s="45"/>
      <c r="B89" s="15" t="s">
        <v>34</v>
      </c>
      <c r="C89" s="7">
        <v>1</v>
      </c>
      <c r="D89" s="8"/>
      <c r="E89" s="8"/>
      <c r="F89" s="8"/>
      <c r="G89" s="7">
        <v>1</v>
      </c>
      <c r="H89" s="8"/>
      <c r="I89" s="6"/>
      <c r="J89" s="29"/>
    </row>
    <row r="90" spans="1:10" ht="15.75" thickBot="1" x14ac:dyDescent="0.3">
      <c r="A90" s="47"/>
      <c r="B90" s="6"/>
      <c r="C90" s="7" t="s">
        <v>13</v>
      </c>
      <c r="D90" s="8"/>
      <c r="E90" s="8"/>
      <c r="F90" s="8"/>
      <c r="G90" s="8"/>
      <c r="H90" s="7">
        <v>1</v>
      </c>
      <c r="I90" s="24"/>
      <c r="J90" s="26">
        <f>H90*I90</f>
        <v>0</v>
      </c>
    </row>
    <row r="91" spans="1:10" ht="337.5" x14ac:dyDescent="0.25">
      <c r="A91" s="57" t="s">
        <v>16</v>
      </c>
      <c r="B91" s="21" t="s">
        <v>78</v>
      </c>
      <c r="C91" s="71"/>
      <c r="D91" s="71"/>
      <c r="E91" s="71"/>
      <c r="F91" s="71"/>
      <c r="G91" s="71"/>
      <c r="H91" s="71"/>
      <c r="I91" s="74"/>
      <c r="J91" s="77"/>
    </row>
    <row r="92" spans="1:10" x14ac:dyDescent="0.25">
      <c r="A92" s="70"/>
      <c r="B92" s="21" t="s">
        <v>79</v>
      </c>
      <c r="C92" s="72"/>
      <c r="D92" s="72"/>
      <c r="E92" s="72"/>
      <c r="F92" s="72"/>
      <c r="G92" s="72"/>
      <c r="H92" s="72"/>
      <c r="I92" s="75"/>
      <c r="J92" s="78"/>
    </row>
    <row r="93" spans="1:10" ht="45" x14ac:dyDescent="0.25">
      <c r="A93" s="70"/>
      <c r="B93" s="21" t="s">
        <v>80</v>
      </c>
      <c r="C93" s="72"/>
      <c r="D93" s="72"/>
      <c r="E93" s="72"/>
      <c r="F93" s="72"/>
      <c r="G93" s="72"/>
      <c r="H93" s="72"/>
      <c r="I93" s="75"/>
      <c r="J93" s="78"/>
    </row>
    <row r="94" spans="1:10" ht="56.25" x14ac:dyDescent="0.25">
      <c r="A94" s="70"/>
      <c r="B94" s="21" t="s">
        <v>81</v>
      </c>
      <c r="C94" s="72"/>
      <c r="D94" s="72"/>
      <c r="E94" s="72"/>
      <c r="F94" s="72"/>
      <c r="G94" s="72"/>
      <c r="H94" s="72"/>
      <c r="I94" s="75"/>
      <c r="J94" s="78"/>
    </row>
    <row r="95" spans="1:10" ht="90" x14ac:dyDescent="0.25">
      <c r="A95" s="70"/>
      <c r="B95" s="21" t="s">
        <v>82</v>
      </c>
      <c r="C95" s="72"/>
      <c r="D95" s="72"/>
      <c r="E95" s="72"/>
      <c r="F95" s="72"/>
      <c r="G95" s="72"/>
      <c r="H95" s="72"/>
      <c r="I95" s="75"/>
      <c r="J95" s="78"/>
    </row>
    <row r="96" spans="1:10" ht="23.25" thickBot="1" x14ac:dyDescent="0.3">
      <c r="A96" s="58"/>
      <c r="B96" s="22" t="s">
        <v>83</v>
      </c>
      <c r="C96" s="73"/>
      <c r="D96" s="73"/>
      <c r="E96" s="73"/>
      <c r="F96" s="73"/>
      <c r="G96" s="73"/>
      <c r="H96" s="73"/>
      <c r="I96" s="76"/>
      <c r="J96" s="79"/>
    </row>
    <row r="97" spans="1:10" ht="15.75" thickBot="1" x14ac:dyDescent="0.3">
      <c r="A97" s="45"/>
      <c r="B97" s="15" t="s">
        <v>84</v>
      </c>
      <c r="C97" s="7">
        <v>1</v>
      </c>
      <c r="D97" s="7">
        <v>8.2200000000000006</v>
      </c>
      <c r="E97" s="8"/>
      <c r="F97" s="7">
        <v>6</v>
      </c>
      <c r="G97" s="7">
        <v>49.32</v>
      </c>
      <c r="H97" s="8"/>
      <c r="I97" s="6"/>
      <c r="J97" s="29"/>
    </row>
    <row r="98" spans="1:10" ht="15.75" thickBot="1" x14ac:dyDescent="0.3">
      <c r="A98" s="45"/>
      <c r="B98" s="15" t="s">
        <v>85</v>
      </c>
      <c r="C98" s="7">
        <v>1</v>
      </c>
      <c r="D98" s="7">
        <v>4.5999999999999996</v>
      </c>
      <c r="E98" s="8"/>
      <c r="F98" s="7">
        <v>6</v>
      </c>
      <c r="G98" s="7">
        <v>27.6</v>
      </c>
      <c r="H98" s="8"/>
      <c r="I98" s="6"/>
      <c r="J98" s="29"/>
    </row>
    <row r="99" spans="1:10" ht="15.75" thickBot="1" x14ac:dyDescent="0.3">
      <c r="A99" s="45"/>
      <c r="B99" s="8"/>
      <c r="C99" s="7">
        <v>1</v>
      </c>
      <c r="D99" s="7">
        <v>2.1</v>
      </c>
      <c r="E99" s="8"/>
      <c r="F99" s="7">
        <v>6</v>
      </c>
      <c r="G99" s="7">
        <v>12.6</v>
      </c>
      <c r="H99" s="8"/>
      <c r="I99" s="6"/>
      <c r="J99" s="29"/>
    </row>
    <row r="100" spans="1:10" ht="15.75" thickBot="1" x14ac:dyDescent="0.3">
      <c r="A100" s="47"/>
      <c r="B100" s="6"/>
      <c r="C100" s="7" t="s">
        <v>22</v>
      </c>
      <c r="D100" s="8"/>
      <c r="E100" s="8"/>
      <c r="F100" s="8"/>
      <c r="G100" s="8"/>
      <c r="H100" s="7">
        <v>89.52</v>
      </c>
      <c r="I100" s="25"/>
      <c r="J100" s="26">
        <f>H100*I100</f>
        <v>0</v>
      </c>
    </row>
    <row r="101" spans="1:10" ht="225" x14ac:dyDescent="0.25">
      <c r="A101" s="57" t="s">
        <v>16</v>
      </c>
      <c r="B101" s="21" t="s">
        <v>86</v>
      </c>
      <c r="C101" s="71"/>
      <c r="D101" s="71"/>
      <c r="E101" s="71"/>
      <c r="F101" s="71"/>
      <c r="G101" s="71"/>
      <c r="H101" s="71"/>
      <c r="I101" s="74"/>
      <c r="J101" s="77"/>
    </row>
    <row r="102" spans="1:10" x14ac:dyDescent="0.25">
      <c r="A102" s="70"/>
      <c r="B102" s="21" t="s">
        <v>87</v>
      </c>
      <c r="C102" s="72"/>
      <c r="D102" s="72"/>
      <c r="E102" s="72"/>
      <c r="F102" s="72"/>
      <c r="G102" s="72"/>
      <c r="H102" s="72"/>
      <c r="I102" s="75"/>
      <c r="J102" s="78"/>
    </row>
    <row r="103" spans="1:10" x14ac:dyDescent="0.25">
      <c r="A103" s="70"/>
      <c r="B103" s="21" t="s">
        <v>88</v>
      </c>
      <c r="C103" s="72"/>
      <c r="D103" s="72"/>
      <c r="E103" s="72"/>
      <c r="F103" s="72"/>
      <c r="G103" s="72"/>
      <c r="H103" s="72"/>
      <c r="I103" s="75"/>
      <c r="J103" s="78"/>
    </row>
    <row r="104" spans="1:10" x14ac:dyDescent="0.25">
      <c r="A104" s="70"/>
      <c r="B104" s="21" t="s">
        <v>89</v>
      </c>
      <c r="C104" s="72"/>
      <c r="D104" s="72"/>
      <c r="E104" s="72"/>
      <c r="F104" s="72"/>
      <c r="G104" s="72"/>
      <c r="H104" s="72"/>
      <c r="I104" s="75"/>
      <c r="J104" s="78"/>
    </row>
    <row r="105" spans="1:10" x14ac:dyDescent="0.25">
      <c r="A105" s="70"/>
      <c r="B105" s="21" t="s">
        <v>90</v>
      </c>
      <c r="C105" s="72"/>
      <c r="D105" s="72"/>
      <c r="E105" s="72"/>
      <c r="F105" s="72"/>
      <c r="G105" s="72"/>
      <c r="H105" s="72"/>
      <c r="I105" s="75"/>
      <c r="J105" s="78"/>
    </row>
    <row r="106" spans="1:10" x14ac:dyDescent="0.25">
      <c r="A106" s="70"/>
      <c r="B106" s="21" t="s">
        <v>91</v>
      </c>
      <c r="C106" s="72"/>
      <c r="D106" s="72"/>
      <c r="E106" s="72"/>
      <c r="F106" s="72"/>
      <c r="G106" s="72"/>
      <c r="H106" s="72"/>
      <c r="I106" s="75"/>
      <c r="J106" s="78"/>
    </row>
    <row r="107" spans="1:10" x14ac:dyDescent="0.25">
      <c r="A107" s="70"/>
      <c r="B107" s="21" t="s">
        <v>92</v>
      </c>
      <c r="C107" s="72"/>
      <c r="D107" s="72"/>
      <c r="E107" s="72"/>
      <c r="F107" s="72"/>
      <c r="G107" s="72"/>
      <c r="H107" s="72"/>
      <c r="I107" s="75"/>
      <c r="J107" s="78"/>
    </row>
    <row r="108" spans="1:10" x14ac:dyDescent="0.25">
      <c r="A108" s="70"/>
      <c r="B108" s="21" t="s">
        <v>93</v>
      </c>
      <c r="C108" s="72"/>
      <c r="D108" s="72"/>
      <c r="E108" s="72"/>
      <c r="F108" s="72"/>
      <c r="G108" s="72"/>
      <c r="H108" s="72"/>
      <c r="I108" s="75"/>
      <c r="J108" s="78"/>
    </row>
    <row r="109" spans="1:10" x14ac:dyDescent="0.25">
      <c r="A109" s="70"/>
      <c r="B109" s="21" t="s">
        <v>94</v>
      </c>
      <c r="C109" s="72"/>
      <c r="D109" s="72"/>
      <c r="E109" s="72"/>
      <c r="F109" s="72"/>
      <c r="G109" s="72"/>
      <c r="H109" s="72"/>
      <c r="I109" s="75"/>
      <c r="J109" s="78"/>
    </row>
    <row r="110" spans="1:10" x14ac:dyDescent="0.25">
      <c r="A110" s="70"/>
      <c r="B110" s="21" t="s">
        <v>95</v>
      </c>
      <c r="C110" s="72"/>
      <c r="D110" s="72"/>
      <c r="E110" s="72"/>
      <c r="F110" s="72"/>
      <c r="G110" s="72"/>
      <c r="H110" s="72"/>
      <c r="I110" s="75"/>
      <c r="J110" s="78"/>
    </row>
    <row r="111" spans="1:10" x14ac:dyDescent="0.25">
      <c r="A111" s="70"/>
      <c r="B111" s="21" t="s">
        <v>96</v>
      </c>
      <c r="C111" s="72"/>
      <c r="D111" s="72"/>
      <c r="E111" s="72"/>
      <c r="F111" s="72"/>
      <c r="G111" s="72"/>
      <c r="H111" s="72"/>
      <c r="I111" s="75"/>
      <c r="J111" s="78"/>
    </row>
    <row r="112" spans="1:10" x14ac:dyDescent="0.25">
      <c r="A112" s="70"/>
      <c r="B112" s="21" t="s">
        <v>97</v>
      </c>
      <c r="C112" s="72"/>
      <c r="D112" s="72"/>
      <c r="E112" s="72"/>
      <c r="F112" s="72"/>
      <c r="G112" s="72"/>
      <c r="H112" s="72"/>
      <c r="I112" s="75"/>
      <c r="J112" s="78"/>
    </row>
    <row r="113" spans="1:10" x14ac:dyDescent="0.25">
      <c r="A113" s="70"/>
      <c r="B113" s="21" t="s">
        <v>98</v>
      </c>
      <c r="C113" s="72"/>
      <c r="D113" s="72"/>
      <c r="E113" s="72"/>
      <c r="F113" s="72"/>
      <c r="G113" s="72"/>
      <c r="H113" s="72"/>
      <c r="I113" s="75"/>
      <c r="J113" s="78"/>
    </row>
    <row r="114" spans="1:10" x14ac:dyDescent="0.25">
      <c r="A114" s="70"/>
      <c r="B114" s="21" t="s">
        <v>99</v>
      </c>
      <c r="C114" s="72"/>
      <c r="D114" s="72"/>
      <c r="E114" s="72"/>
      <c r="F114" s="72"/>
      <c r="G114" s="72"/>
      <c r="H114" s="72"/>
      <c r="I114" s="75"/>
      <c r="J114" s="78"/>
    </row>
    <row r="115" spans="1:10" ht="33.75" x14ac:dyDescent="0.25">
      <c r="A115" s="70"/>
      <c r="B115" s="21" t="s">
        <v>100</v>
      </c>
      <c r="C115" s="72"/>
      <c r="D115" s="72"/>
      <c r="E115" s="72"/>
      <c r="F115" s="72"/>
      <c r="G115" s="72"/>
      <c r="H115" s="72"/>
      <c r="I115" s="75"/>
      <c r="J115" s="78"/>
    </row>
    <row r="116" spans="1:10" ht="22.5" x14ac:dyDescent="0.25">
      <c r="A116" s="70"/>
      <c r="B116" s="21" t="s">
        <v>101</v>
      </c>
      <c r="C116" s="72"/>
      <c r="D116" s="72"/>
      <c r="E116" s="72"/>
      <c r="F116" s="72"/>
      <c r="G116" s="72"/>
      <c r="H116" s="72"/>
      <c r="I116" s="75"/>
      <c r="J116" s="78"/>
    </row>
    <row r="117" spans="1:10" ht="56.25" x14ac:dyDescent="0.25">
      <c r="A117" s="70"/>
      <c r="B117" s="21" t="s">
        <v>102</v>
      </c>
      <c r="C117" s="72"/>
      <c r="D117" s="72"/>
      <c r="E117" s="72"/>
      <c r="F117" s="72"/>
      <c r="G117" s="72"/>
      <c r="H117" s="72"/>
      <c r="I117" s="75"/>
      <c r="J117" s="78"/>
    </row>
    <row r="118" spans="1:10" x14ac:dyDescent="0.25">
      <c r="A118" s="70"/>
      <c r="B118" s="21" t="s">
        <v>103</v>
      </c>
      <c r="C118" s="72"/>
      <c r="D118" s="72"/>
      <c r="E118" s="72"/>
      <c r="F118" s="72"/>
      <c r="G118" s="72"/>
      <c r="H118" s="72"/>
      <c r="I118" s="75"/>
      <c r="J118" s="78"/>
    </row>
    <row r="119" spans="1:10" ht="33.75" x14ac:dyDescent="0.25">
      <c r="A119" s="70"/>
      <c r="B119" s="21" t="s">
        <v>100</v>
      </c>
      <c r="C119" s="72"/>
      <c r="D119" s="72"/>
      <c r="E119" s="72"/>
      <c r="F119" s="72"/>
      <c r="G119" s="72"/>
      <c r="H119" s="72"/>
      <c r="I119" s="75"/>
      <c r="J119" s="78"/>
    </row>
    <row r="120" spans="1:10" ht="22.5" x14ac:dyDescent="0.25">
      <c r="A120" s="70"/>
      <c r="B120" s="21" t="s">
        <v>101</v>
      </c>
      <c r="C120" s="72"/>
      <c r="D120" s="72"/>
      <c r="E120" s="72"/>
      <c r="F120" s="72"/>
      <c r="G120" s="72"/>
      <c r="H120" s="72"/>
      <c r="I120" s="75"/>
      <c r="J120" s="78"/>
    </row>
    <row r="121" spans="1:10" ht="57" thickBot="1" x14ac:dyDescent="0.3">
      <c r="A121" s="58"/>
      <c r="B121" s="22" t="s">
        <v>102</v>
      </c>
      <c r="C121" s="73"/>
      <c r="D121" s="73"/>
      <c r="E121" s="73"/>
      <c r="F121" s="73"/>
      <c r="G121" s="73"/>
      <c r="H121" s="73"/>
      <c r="I121" s="76"/>
      <c r="J121" s="79"/>
    </row>
    <row r="122" spans="1:10" ht="15.75" thickBot="1" x14ac:dyDescent="0.3">
      <c r="A122" s="45"/>
      <c r="B122" s="15" t="s">
        <v>104</v>
      </c>
      <c r="C122" s="7">
        <v>1</v>
      </c>
      <c r="D122" s="7">
        <v>0.9</v>
      </c>
      <c r="E122" s="8"/>
      <c r="F122" s="7">
        <v>2.12</v>
      </c>
      <c r="G122" s="7">
        <v>1.9079999999999999</v>
      </c>
      <c r="H122" s="8"/>
      <c r="I122" s="6"/>
      <c r="J122" s="29"/>
    </row>
    <row r="123" spans="1:10" ht="15.75" thickBot="1" x14ac:dyDescent="0.3">
      <c r="A123" s="45"/>
      <c r="B123" s="15" t="s">
        <v>105</v>
      </c>
      <c r="C123" s="7">
        <v>2</v>
      </c>
      <c r="D123" s="7">
        <v>1</v>
      </c>
      <c r="E123" s="8"/>
      <c r="F123" s="7">
        <v>2.9</v>
      </c>
      <c r="G123" s="7">
        <v>5.8</v>
      </c>
      <c r="H123" s="8"/>
      <c r="I123" s="6"/>
      <c r="J123" s="29"/>
    </row>
    <row r="124" spans="1:10" ht="15.75" thickBot="1" x14ac:dyDescent="0.3">
      <c r="A124" s="47"/>
      <c r="B124" s="6"/>
      <c r="C124" s="7" t="s">
        <v>22</v>
      </c>
      <c r="D124" s="8"/>
      <c r="E124" s="8"/>
      <c r="F124" s="8"/>
      <c r="G124" s="8"/>
      <c r="H124" s="7">
        <v>7.7080000000000002</v>
      </c>
      <c r="I124" s="24"/>
      <c r="J124" s="26">
        <f>H124*I124</f>
        <v>0</v>
      </c>
    </row>
    <row r="125" spans="1:10" ht="135" x14ac:dyDescent="0.25">
      <c r="A125" s="57" t="s">
        <v>16</v>
      </c>
      <c r="B125" s="21" t="s">
        <v>106</v>
      </c>
      <c r="C125" s="71"/>
      <c r="D125" s="71"/>
      <c r="E125" s="71"/>
      <c r="F125" s="71"/>
      <c r="G125" s="71"/>
      <c r="H125" s="71"/>
      <c r="I125" s="74"/>
      <c r="J125" s="77"/>
    </row>
    <row r="126" spans="1:10" ht="22.5" x14ac:dyDescent="0.25">
      <c r="A126" s="70"/>
      <c r="B126" s="21" t="s">
        <v>107</v>
      </c>
      <c r="C126" s="72"/>
      <c r="D126" s="72"/>
      <c r="E126" s="72"/>
      <c r="F126" s="72"/>
      <c r="G126" s="72"/>
      <c r="H126" s="72"/>
      <c r="I126" s="75"/>
      <c r="J126" s="78"/>
    </row>
    <row r="127" spans="1:10" ht="33.75" x14ac:dyDescent="0.25">
      <c r="A127" s="70"/>
      <c r="B127" s="21" t="s">
        <v>108</v>
      </c>
      <c r="C127" s="72"/>
      <c r="D127" s="72"/>
      <c r="E127" s="72"/>
      <c r="F127" s="72"/>
      <c r="G127" s="72"/>
      <c r="H127" s="72"/>
      <c r="I127" s="75"/>
      <c r="J127" s="78"/>
    </row>
    <row r="128" spans="1:10" ht="34.5" thickBot="1" x14ac:dyDescent="0.3">
      <c r="A128" s="58"/>
      <c r="B128" s="22" t="s">
        <v>109</v>
      </c>
      <c r="C128" s="73"/>
      <c r="D128" s="73"/>
      <c r="E128" s="73"/>
      <c r="F128" s="73"/>
      <c r="G128" s="73"/>
      <c r="H128" s="73"/>
      <c r="I128" s="76"/>
      <c r="J128" s="79"/>
    </row>
    <row r="129" spans="1:10" ht="15.75" thickBot="1" x14ac:dyDescent="0.3">
      <c r="A129" s="45"/>
      <c r="B129" s="15" t="s">
        <v>110</v>
      </c>
      <c r="C129" s="7">
        <v>1</v>
      </c>
      <c r="D129" s="7">
        <v>0.53</v>
      </c>
      <c r="E129" s="7">
        <v>8.2200000000000006</v>
      </c>
      <c r="F129" s="7">
        <v>4.54</v>
      </c>
      <c r="G129" s="7">
        <v>19.779</v>
      </c>
      <c r="H129" s="8"/>
      <c r="I129" s="6"/>
      <c r="J129" s="29"/>
    </row>
    <row r="130" spans="1:10" ht="15.75" thickBot="1" x14ac:dyDescent="0.3">
      <c r="A130" s="45"/>
      <c r="B130" s="8"/>
      <c r="C130" s="7">
        <v>1</v>
      </c>
      <c r="D130" s="7">
        <v>0.53</v>
      </c>
      <c r="E130" s="7">
        <v>4.5999999999999996</v>
      </c>
      <c r="F130" s="7">
        <v>4.54</v>
      </c>
      <c r="G130" s="7">
        <v>11.069000000000001</v>
      </c>
      <c r="H130" s="8"/>
      <c r="I130" s="6"/>
      <c r="J130" s="29"/>
    </row>
    <row r="131" spans="1:10" ht="15.75" thickBot="1" x14ac:dyDescent="0.3">
      <c r="A131" s="45"/>
      <c r="B131" s="8"/>
      <c r="C131" s="7">
        <v>1</v>
      </c>
      <c r="D131" s="7">
        <v>0.53</v>
      </c>
      <c r="E131" s="7">
        <v>2.1</v>
      </c>
      <c r="F131" s="7">
        <v>4.54</v>
      </c>
      <c r="G131" s="7">
        <v>5.0529999999999999</v>
      </c>
      <c r="H131" s="8"/>
      <c r="I131" s="6"/>
      <c r="J131" s="29"/>
    </row>
    <row r="132" spans="1:10" ht="15.75" thickBot="1" x14ac:dyDescent="0.3">
      <c r="A132" s="45"/>
      <c r="B132" s="15" t="s">
        <v>34</v>
      </c>
      <c r="C132" s="7">
        <v>-1</v>
      </c>
      <c r="D132" s="7">
        <v>0.53</v>
      </c>
      <c r="E132" s="7">
        <v>2</v>
      </c>
      <c r="F132" s="7">
        <v>2.9</v>
      </c>
      <c r="G132" s="7">
        <v>-3.0739999999999998</v>
      </c>
      <c r="H132" s="8"/>
      <c r="I132" s="6"/>
      <c r="J132" s="29"/>
    </row>
    <row r="133" spans="1:10" ht="15.75" thickBot="1" x14ac:dyDescent="0.3">
      <c r="A133" s="47"/>
      <c r="B133" s="6"/>
      <c r="C133" s="7" t="s">
        <v>22</v>
      </c>
      <c r="D133" s="8"/>
      <c r="E133" s="8"/>
      <c r="F133" s="8"/>
      <c r="G133" s="8"/>
      <c r="H133" s="7">
        <v>32.826999999999998</v>
      </c>
      <c r="I133" s="24"/>
      <c r="J133" s="26">
        <f>H133*I133</f>
        <v>0</v>
      </c>
    </row>
    <row r="134" spans="1:10" ht="67.5" x14ac:dyDescent="0.25">
      <c r="A134" s="57" t="s">
        <v>16</v>
      </c>
      <c r="B134" s="21" t="s">
        <v>111</v>
      </c>
      <c r="C134" s="71"/>
      <c r="D134" s="71"/>
      <c r="E134" s="71"/>
      <c r="F134" s="71"/>
      <c r="G134" s="71"/>
      <c r="H134" s="71"/>
      <c r="I134" s="74"/>
      <c r="J134" s="77"/>
    </row>
    <row r="135" spans="1:10" ht="22.5" x14ac:dyDescent="0.25">
      <c r="A135" s="70"/>
      <c r="B135" s="21" t="s">
        <v>112</v>
      </c>
      <c r="C135" s="72"/>
      <c r="D135" s="72"/>
      <c r="E135" s="72"/>
      <c r="F135" s="72"/>
      <c r="G135" s="72"/>
      <c r="H135" s="72"/>
      <c r="I135" s="75"/>
      <c r="J135" s="78"/>
    </row>
    <row r="136" spans="1:10" ht="22.5" x14ac:dyDescent="0.25">
      <c r="A136" s="70"/>
      <c r="B136" s="21" t="s">
        <v>31</v>
      </c>
      <c r="C136" s="72"/>
      <c r="D136" s="72"/>
      <c r="E136" s="72"/>
      <c r="F136" s="72"/>
      <c r="G136" s="72"/>
      <c r="H136" s="72"/>
      <c r="I136" s="75"/>
      <c r="J136" s="78"/>
    </row>
    <row r="137" spans="1:10" ht="23.25" thickBot="1" x14ac:dyDescent="0.3">
      <c r="A137" s="58"/>
      <c r="B137" s="22" t="s">
        <v>113</v>
      </c>
      <c r="C137" s="73"/>
      <c r="D137" s="73"/>
      <c r="E137" s="73"/>
      <c r="F137" s="73"/>
      <c r="G137" s="73"/>
      <c r="H137" s="73"/>
      <c r="I137" s="76"/>
      <c r="J137" s="79"/>
    </row>
    <row r="138" spans="1:10" ht="15.75" thickBot="1" x14ac:dyDescent="0.3">
      <c r="A138" s="45"/>
      <c r="B138" s="15" t="s">
        <v>110</v>
      </c>
      <c r="C138" s="7">
        <v>1</v>
      </c>
      <c r="D138" s="7">
        <v>0.47</v>
      </c>
      <c r="E138" s="7">
        <v>8.2200000000000006</v>
      </c>
      <c r="F138" s="7">
        <v>4.54</v>
      </c>
      <c r="G138" s="7">
        <v>17.54</v>
      </c>
      <c r="H138" s="8"/>
      <c r="I138" s="6"/>
      <c r="J138" s="29"/>
    </row>
    <row r="139" spans="1:10" ht="15.75" thickBot="1" x14ac:dyDescent="0.3">
      <c r="A139" s="45"/>
      <c r="B139" s="8"/>
      <c r="C139" s="7">
        <v>1</v>
      </c>
      <c r="D139" s="7">
        <v>0.47</v>
      </c>
      <c r="E139" s="7">
        <v>4.5999999999999996</v>
      </c>
      <c r="F139" s="7">
        <v>4.54</v>
      </c>
      <c r="G139" s="7">
        <v>9.8149999999999995</v>
      </c>
      <c r="H139" s="8"/>
      <c r="I139" s="6"/>
      <c r="J139" s="29"/>
    </row>
    <row r="140" spans="1:10" ht="15.75" thickBot="1" x14ac:dyDescent="0.3">
      <c r="A140" s="45"/>
      <c r="B140" s="8"/>
      <c r="C140" s="7">
        <v>1</v>
      </c>
      <c r="D140" s="7">
        <v>0.47</v>
      </c>
      <c r="E140" s="7">
        <v>2.1</v>
      </c>
      <c r="F140" s="7">
        <v>4.54</v>
      </c>
      <c r="G140" s="7">
        <v>4.4809999999999999</v>
      </c>
      <c r="H140" s="8"/>
      <c r="I140" s="6"/>
      <c r="J140" s="29"/>
    </row>
    <row r="141" spans="1:10" ht="15.75" thickBot="1" x14ac:dyDescent="0.3">
      <c r="A141" s="45"/>
      <c r="B141" s="15" t="s">
        <v>34</v>
      </c>
      <c r="C141" s="7">
        <v>-1</v>
      </c>
      <c r="D141" s="7">
        <v>0.47</v>
      </c>
      <c r="E141" s="7">
        <v>2</v>
      </c>
      <c r="F141" s="7">
        <v>2.9</v>
      </c>
      <c r="G141" s="7">
        <v>-2.726</v>
      </c>
      <c r="H141" s="8"/>
      <c r="I141" s="6"/>
      <c r="J141" s="29"/>
    </row>
    <row r="142" spans="1:10" ht="15.75" thickBot="1" x14ac:dyDescent="0.3">
      <c r="A142" s="47"/>
      <c r="B142" s="6"/>
      <c r="C142" s="7" t="s">
        <v>22</v>
      </c>
      <c r="D142" s="8"/>
      <c r="E142" s="8"/>
      <c r="F142" s="8"/>
      <c r="G142" s="8"/>
      <c r="H142" s="7">
        <v>29.11</v>
      </c>
      <c r="I142" s="24"/>
      <c r="J142" s="26">
        <f>H142*I142</f>
        <v>0</v>
      </c>
    </row>
    <row r="143" spans="1:10" ht="45" x14ac:dyDescent="0.25">
      <c r="A143" s="57" t="s">
        <v>16</v>
      </c>
      <c r="B143" s="21" t="s">
        <v>114</v>
      </c>
      <c r="C143" s="71"/>
      <c r="D143" s="71"/>
      <c r="E143" s="71"/>
      <c r="F143" s="71"/>
      <c r="G143" s="71"/>
      <c r="H143" s="71"/>
      <c r="I143" s="74"/>
      <c r="J143" s="77"/>
    </row>
    <row r="144" spans="1:10" ht="22.5" x14ac:dyDescent="0.25">
      <c r="A144" s="70"/>
      <c r="B144" s="21" t="s">
        <v>115</v>
      </c>
      <c r="C144" s="72"/>
      <c r="D144" s="72"/>
      <c r="E144" s="72"/>
      <c r="F144" s="72"/>
      <c r="G144" s="72"/>
      <c r="H144" s="72"/>
      <c r="I144" s="75"/>
      <c r="J144" s="78"/>
    </row>
    <row r="145" spans="1:10" ht="22.5" x14ac:dyDescent="0.25">
      <c r="A145" s="70"/>
      <c r="B145" s="21" t="s">
        <v>116</v>
      </c>
      <c r="C145" s="72"/>
      <c r="D145" s="72"/>
      <c r="E145" s="72"/>
      <c r="F145" s="72"/>
      <c r="G145" s="72"/>
      <c r="H145" s="72"/>
      <c r="I145" s="75"/>
      <c r="J145" s="78"/>
    </row>
    <row r="146" spans="1:10" ht="23.25" thickBot="1" x14ac:dyDescent="0.3">
      <c r="A146" s="58"/>
      <c r="B146" s="22" t="s">
        <v>117</v>
      </c>
      <c r="C146" s="73"/>
      <c r="D146" s="73"/>
      <c r="E146" s="73"/>
      <c r="F146" s="73"/>
      <c r="G146" s="73"/>
      <c r="H146" s="73"/>
      <c r="I146" s="76"/>
      <c r="J146" s="79"/>
    </row>
    <row r="147" spans="1:10" ht="15.75" thickBot="1" x14ac:dyDescent="0.3">
      <c r="A147" s="45"/>
      <c r="B147" s="15" t="s">
        <v>118</v>
      </c>
      <c r="C147" s="7">
        <v>1</v>
      </c>
      <c r="D147" s="7">
        <v>2</v>
      </c>
      <c r="E147" s="8"/>
      <c r="F147" s="7">
        <v>0.78</v>
      </c>
      <c r="G147" s="7">
        <v>1.56</v>
      </c>
      <c r="H147" s="8"/>
      <c r="I147" s="6"/>
      <c r="J147" s="29"/>
    </row>
    <row r="148" spans="1:10" ht="15.75" thickBot="1" x14ac:dyDescent="0.3">
      <c r="A148" s="45"/>
      <c r="B148" s="15" t="s">
        <v>119</v>
      </c>
      <c r="C148" s="7">
        <v>1</v>
      </c>
      <c r="D148" s="7">
        <v>1.02</v>
      </c>
      <c r="E148" s="8"/>
      <c r="F148" s="7">
        <v>0.67</v>
      </c>
      <c r="G148" s="7">
        <v>0.68300000000000005</v>
      </c>
      <c r="H148" s="8"/>
      <c r="I148" s="6"/>
      <c r="J148" s="29"/>
    </row>
    <row r="149" spans="1:10" ht="15.75" thickBot="1" x14ac:dyDescent="0.3">
      <c r="A149" s="47"/>
      <c r="B149" s="6"/>
      <c r="C149" s="7" t="s">
        <v>22</v>
      </c>
      <c r="D149" s="8"/>
      <c r="E149" s="8"/>
      <c r="F149" s="8"/>
      <c r="G149" s="8"/>
      <c r="H149" s="7">
        <v>2.2429999999999999</v>
      </c>
      <c r="I149" s="24"/>
      <c r="J149" s="26">
        <f>H149*I149</f>
        <v>0</v>
      </c>
    </row>
    <row r="150" spans="1:10" ht="15.75" thickBot="1" x14ac:dyDescent="0.3">
      <c r="A150" s="67" t="s">
        <v>120</v>
      </c>
      <c r="B150" s="68"/>
      <c r="C150" s="68"/>
      <c r="D150" s="68"/>
      <c r="E150" s="68"/>
      <c r="F150" s="68"/>
      <c r="G150" s="68"/>
      <c r="H150" s="69"/>
      <c r="I150" s="36"/>
      <c r="J150" s="27">
        <f>SUBTOTAL(9,J90:J149)</f>
        <v>0</v>
      </c>
    </row>
    <row r="151" spans="1:10" ht="15.75" thickBot="1" x14ac:dyDescent="0.3">
      <c r="A151" s="1"/>
      <c r="B151" s="4" t="s">
        <v>121</v>
      </c>
      <c r="C151" s="2"/>
      <c r="D151" s="2"/>
      <c r="E151" s="2"/>
      <c r="F151" s="2"/>
      <c r="G151" s="2"/>
      <c r="H151" s="2"/>
      <c r="I151" s="2"/>
      <c r="J151" s="2"/>
    </row>
    <row r="152" spans="1:10" ht="78.75" x14ac:dyDescent="0.25">
      <c r="A152" s="57" t="s">
        <v>16</v>
      </c>
      <c r="B152" s="21" t="s">
        <v>122</v>
      </c>
      <c r="C152" s="71"/>
      <c r="D152" s="71"/>
      <c r="E152" s="71"/>
      <c r="F152" s="71"/>
      <c r="G152" s="71"/>
      <c r="H152" s="71"/>
      <c r="I152" s="74"/>
      <c r="J152" s="77"/>
    </row>
    <row r="153" spans="1:10" ht="22.5" x14ac:dyDescent="0.25">
      <c r="A153" s="70"/>
      <c r="B153" s="21" t="s">
        <v>123</v>
      </c>
      <c r="C153" s="72"/>
      <c r="D153" s="72"/>
      <c r="E153" s="72"/>
      <c r="F153" s="72"/>
      <c r="G153" s="72"/>
      <c r="H153" s="72"/>
      <c r="I153" s="75"/>
      <c r="J153" s="78"/>
    </row>
    <row r="154" spans="1:10" ht="45" x14ac:dyDescent="0.25">
      <c r="A154" s="70"/>
      <c r="B154" s="21" t="s">
        <v>124</v>
      </c>
      <c r="C154" s="72"/>
      <c r="D154" s="72"/>
      <c r="E154" s="72"/>
      <c r="F154" s="72"/>
      <c r="G154" s="72"/>
      <c r="H154" s="72"/>
      <c r="I154" s="75"/>
      <c r="J154" s="78"/>
    </row>
    <row r="155" spans="1:10" ht="33.75" x14ac:dyDescent="0.25">
      <c r="A155" s="70"/>
      <c r="B155" s="21" t="s">
        <v>125</v>
      </c>
      <c r="C155" s="72"/>
      <c r="D155" s="72"/>
      <c r="E155" s="72"/>
      <c r="F155" s="72"/>
      <c r="G155" s="72"/>
      <c r="H155" s="72"/>
      <c r="I155" s="75"/>
      <c r="J155" s="78"/>
    </row>
    <row r="156" spans="1:10" ht="23.25" thickBot="1" x14ac:dyDescent="0.3">
      <c r="A156" s="58"/>
      <c r="B156" s="22" t="s">
        <v>113</v>
      </c>
      <c r="C156" s="73"/>
      <c r="D156" s="73"/>
      <c r="E156" s="73"/>
      <c r="F156" s="73"/>
      <c r="G156" s="73"/>
      <c r="H156" s="73"/>
      <c r="I156" s="76"/>
      <c r="J156" s="79"/>
    </row>
    <row r="157" spans="1:10" ht="15.75" thickBot="1" x14ac:dyDescent="0.3">
      <c r="A157" s="45"/>
      <c r="B157" s="15" t="s">
        <v>35</v>
      </c>
      <c r="C157" s="7">
        <v>1</v>
      </c>
      <c r="D157" s="7">
        <v>8.2200000000000006</v>
      </c>
      <c r="E157" s="7">
        <v>0.6</v>
      </c>
      <c r="F157" s="8"/>
      <c r="G157" s="7">
        <v>4.9320000000000004</v>
      </c>
      <c r="H157" s="8"/>
      <c r="I157" s="6"/>
      <c r="J157" s="29"/>
    </row>
    <row r="158" spans="1:10" ht="15.75" thickBot="1" x14ac:dyDescent="0.3">
      <c r="A158" s="45"/>
      <c r="B158" s="15" t="s">
        <v>36</v>
      </c>
      <c r="C158" s="7">
        <v>1</v>
      </c>
      <c r="D158" s="7">
        <v>8.2200000000000006</v>
      </c>
      <c r="E158" s="7">
        <v>0.6</v>
      </c>
      <c r="F158" s="8"/>
      <c r="G158" s="7">
        <v>4.9320000000000004</v>
      </c>
      <c r="H158" s="8"/>
      <c r="I158" s="6"/>
      <c r="J158" s="29"/>
    </row>
    <row r="159" spans="1:10" ht="15.75" thickBot="1" x14ac:dyDescent="0.3">
      <c r="A159" s="45"/>
      <c r="B159" s="15" t="s">
        <v>37</v>
      </c>
      <c r="C159" s="7">
        <v>1</v>
      </c>
      <c r="D159" s="7">
        <v>2.4500000000000002</v>
      </c>
      <c r="E159" s="7">
        <v>0.6</v>
      </c>
      <c r="F159" s="8"/>
      <c r="G159" s="7">
        <v>1.47</v>
      </c>
      <c r="H159" s="8"/>
      <c r="I159" s="6"/>
      <c r="J159" s="29"/>
    </row>
    <row r="160" spans="1:10" ht="15.75" thickBot="1" x14ac:dyDescent="0.3">
      <c r="A160" s="45"/>
      <c r="B160" s="15" t="s">
        <v>38</v>
      </c>
      <c r="C160" s="7">
        <v>2</v>
      </c>
      <c r="D160" s="7">
        <v>1.59</v>
      </c>
      <c r="E160" s="7">
        <v>2.4500000000000002</v>
      </c>
      <c r="F160" s="8"/>
      <c r="G160" s="7">
        <v>7.7910000000000004</v>
      </c>
      <c r="H160" s="8"/>
      <c r="I160" s="6"/>
      <c r="J160" s="29"/>
    </row>
    <row r="161" spans="1:10" ht="15.75" thickBot="1" x14ac:dyDescent="0.3">
      <c r="A161" s="47"/>
      <c r="B161" s="6"/>
      <c r="C161" s="7" t="s">
        <v>22</v>
      </c>
      <c r="D161" s="8"/>
      <c r="E161" s="8"/>
      <c r="F161" s="8"/>
      <c r="G161" s="8"/>
      <c r="H161" s="7">
        <v>19.125</v>
      </c>
      <c r="I161" s="24"/>
      <c r="J161" s="26">
        <f>H161*I161</f>
        <v>0</v>
      </c>
    </row>
    <row r="162" spans="1:10" ht="135" x14ac:dyDescent="0.25">
      <c r="A162" s="57" t="s">
        <v>16</v>
      </c>
      <c r="B162" s="21" t="s">
        <v>126</v>
      </c>
      <c r="C162" s="71"/>
      <c r="D162" s="71"/>
      <c r="E162" s="71"/>
      <c r="F162" s="71"/>
      <c r="G162" s="71"/>
      <c r="H162" s="71"/>
      <c r="I162" s="74"/>
      <c r="J162" s="77"/>
    </row>
    <row r="163" spans="1:10" ht="45" x14ac:dyDescent="0.25">
      <c r="A163" s="70"/>
      <c r="B163" s="21" t="s">
        <v>127</v>
      </c>
      <c r="C163" s="72"/>
      <c r="D163" s="72"/>
      <c r="E163" s="72"/>
      <c r="F163" s="72"/>
      <c r="G163" s="72"/>
      <c r="H163" s="72"/>
      <c r="I163" s="75"/>
      <c r="J163" s="78"/>
    </row>
    <row r="164" spans="1:10" ht="22.5" x14ac:dyDescent="0.25">
      <c r="A164" s="70"/>
      <c r="B164" s="21" t="s">
        <v>128</v>
      </c>
      <c r="C164" s="72"/>
      <c r="D164" s="72"/>
      <c r="E164" s="72"/>
      <c r="F164" s="72"/>
      <c r="G164" s="72"/>
      <c r="H164" s="72"/>
      <c r="I164" s="75"/>
      <c r="J164" s="78"/>
    </row>
    <row r="165" spans="1:10" ht="33.75" x14ac:dyDescent="0.25">
      <c r="A165" s="70"/>
      <c r="B165" s="21" t="s">
        <v>129</v>
      </c>
      <c r="C165" s="72"/>
      <c r="D165" s="72"/>
      <c r="E165" s="72"/>
      <c r="F165" s="72"/>
      <c r="G165" s="72"/>
      <c r="H165" s="72"/>
      <c r="I165" s="75"/>
      <c r="J165" s="78"/>
    </row>
    <row r="166" spans="1:10" ht="23.25" thickBot="1" x14ac:dyDescent="0.3">
      <c r="A166" s="58"/>
      <c r="B166" s="22" t="s">
        <v>113</v>
      </c>
      <c r="C166" s="73"/>
      <c r="D166" s="73"/>
      <c r="E166" s="73"/>
      <c r="F166" s="73"/>
      <c r="G166" s="73"/>
      <c r="H166" s="73"/>
      <c r="I166" s="76"/>
      <c r="J166" s="79"/>
    </row>
    <row r="167" spans="1:10" ht="15.75" thickBot="1" x14ac:dyDescent="0.3">
      <c r="A167" s="45"/>
      <c r="B167" s="15" t="s">
        <v>34</v>
      </c>
      <c r="C167" s="7">
        <v>1</v>
      </c>
      <c r="D167" s="8"/>
      <c r="E167" s="7">
        <v>6.42</v>
      </c>
      <c r="F167" s="8"/>
      <c r="G167" s="7">
        <v>6.42</v>
      </c>
      <c r="H167" s="8"/>
      <c r="I167" s="6"/>
      <c r="J167" s="29"/>
    </row>
    <row r="168" spans="1:10" ht="15.75" thickBot="1" x14ac:dyDescent="0.3">
      <c r="A168" s="45"/>
      <c r="B168" s="15" t="s">
        <v>35</v>
      </c>
      <c r="C168" s="7">
        <v>1</v>
      </c>
      <c r="D168" s="7">
        <v>8.2200000000000006</v>
      </c>
      <c r="E168" s="7">
        <v>0.6</v>
      </c>
      <c r="F168" s="8"/>
      <c r="G168" s="7">
        <v>4.9320000000000004</v>
      </c>
      <c r="H168" s="8"/>
      <c r="I168" s="6"/>
      <c r="J168" s="29"/>
    </row>
    <row r="169" spans="1:10" ht="15.75" thickBot="1" x14ac:dyDescent="0.3">
      <c r="A169" s="45"/>
      <c r="B169" s="15" t="s">
        <v>130</v>
      </c>
      <c r="C169" s="7">
        <v>1</v>
      </c>
      <c r="D169" s="7">
        <v>17.22</v>
      </c>
      <c r="E169" s="7">
        <v>0.6</v>
      </c>
      <c r="F169" s="8"/>
      <c r="G169" s="7">
        <v>10.332000000000001</v>
      </c>
      <c r="H169" s="8"/>
      <c r="I169" s="6"/>
      <c r="J169" s="29"/>
    </row>
    <row r="170" spans="1:10" ht="15.75" thickBot="1" x14ac:dyDescent="0.3">
      <c r="A170" s="47"/>
      <c r="B170" s="6"/>
      <c r="C170" s="7" t="s">
        <v>22</v>
      </c>
      <c r="D170" s="8"/>
      <c r="E170" s="8"/>
      <c r="F170" s="8"/>
      <c r="G170" s="8"/>
      <c r="H170" s="7">
        <v>21.684000000000001</v>
      </c>
      <c r="I170" s="24"/>
      <c r="J170" s="26">
        <f>H170*I170</f>
        <v>0</v>
      </c>
    </row>
    <row r="171" spans="1:10" ht="112.5" x14ac:dyDescent="0.25">
      <c r="A171" s="57" t="s">
        <v>16</v>
      </c>
      <c r="B171" s="21" t="s">
        <v>131</v>
      </c>
      <c r="C171" s="71"/>
      <c r="D171" s="71"/>
      <c r="E171" s="71"/>
      <c r="F171" s="71"/>
      <c r="G171" s="71"/>
      <c r="H171" s="71"/>
      <c r="I171" s="74"/>
      <c r="J171" s="77"/>
    </row>
    <row r="172" spans="1:10" ht="33.75" x14ac:dyDescent="0.25">
      <c r="A172" s="70"/>
      <c r="B172" s="21" t="s">
        <v>132</v>
      </c>
      <c r="C172" s="72"/>
      <c r="D172" s="72"/>
      <c r="E172" s="72"/>
      <c r="F172" s="72"/>
      <c r="G172" s="72"/>
      <c r="H172" s="72"/>
      <c r="I172" s="75"/>
      <c r="J172" s="78"/>
    </row>
    <row r="173" spans="1:10" ht="22.5" x14ac:dyDescent="0.25">
      <c r="A173" s="70"/>
      <c r="B173" s="21" t="s">
        <v>31</v>
      </c>
      <c r="C173" s="72"/>
      <c r="D173" s="72"/>
      <c r="E173" s="72"/>
      <c r="F173" s="72"/>
      <c r="G173" s="72"/>
      <c r="H173" s="72"/>
      <c r="I173" s="75"/>
      <c r="J173" s="78"/>
    </row>
    <row r="174" spans="1:10" ht="23.25" thickBot="1" x14ac:dyDescent="0.3">
      <c r="A174" s="58"/>
      <c r="B174" s="22" t="s">
        <v>113</v>
      </c>
      <c r="C174" s="73"/>
      <c r="D174" s="73"/>
      <c r="E174" s="73"/>
      <c r="F174" s="73"/>
      <c r="G174" s="73"/>
      <c r="H174" s="73"/>
      <c r="I174" s="76"/>
      <c r="J174" s="79"/>
    </row>
    <row r="175" spans="1:10" ht="15.75" thickBot="1" x14ac:dyDescent="0.3">
      <c r="A175" s="45"/>
      <c r="B175" s="15" t="s">
        <v>27</v>
      </c>
      <c r="C175" s="7">
        <v>1</v>
      </c>
      <c r="D175" s="8"/>
      <c r="E175" s="8"/>
      <c r="F175" s="7">
        <v>6.42</v>
      </c>
      <c r="G175" s="7">
        <v>6.42</v>
      </c>
      <c r="H175" s="8"/>
      <c r="I175" s="6"/>
      <c r="J175" s="29"/>
    </row>
    <row r="176" spans="1:10" ht="15.75" thickBot="1" x14ac:dyDescent="0.3">
      <c r="A176" s="47"/>
      <c r="B176" s="6"/>
      <c r="C176" s="7" t="s">
        <v>22</v>
      </c>
      <c r="D176" s="8"/>
      <c r="E176" s="8"/>
      <c r="F176" s="8"/>
      <c r="G176" s="8"/>
      <c r="H176" s="7">
        <v>6.42</v>
      </c>
      <c r="I176" s="24"/>
      <c r="J176" s="26">
        <f>H176*I176</f>
        <v>0</v>
      </c>
    </row>
    <row r="177" spans="1:10" ht="112.5" x14ac:dyDescent="0.25">
      <c r="A177" s="57" t="s">
        <v>16</v>
      </c>
      <c r="B177" s="21" t="s">
        <v>133</v>
      </c>
      <c r="C177" s="71"/>
      <c r="D177" s="71"/>
      <c r="E177" s="71"/>
      <c r="F177" s="71"/>
      <c r="G177" s="71"/>
      <c r="H177" s="71"/>
      <c r="I177" s="74"/>
      <c r="J177" s="77"/>
    </row>
    <row r="178" spans="1:10" ht="22.5" x14ac:dyDescent="0.25">
      <c r="A178" s="70"/>
      <c r="B178" s="21" t="s">
        <v>134</v>
      </c>
      <c r="C178" s="72"/>
      <c r="D178" s="72"/>
      <c r="E178" s="72"/>
      <c r="F178" s="72"/>
      <c r="G178" s="72"/>
      <c r="H178" s="72"/>
      <c r="I178" s="75"/>
      <c r="J178" s="78"/>
    </row>
    <row r="179" spans="1:10" ht="22.5" x14ac:dyDescent="0.25">
      <c r="A179" s="70"/>
      <c r="B179" s="21" t="s">
        <v>135</v>
      </c>
      <c r="C179" s="72"/>
      <c r="D179" s="72"/>
      <c r="E179" s="72"/>
      <c r="F179" s="72"/>
      <c r="G179" s="72"/>
      <c r="H179" s="72"/>
      <c r="I179" s="75"/>
      <c r="J179" s="78"/>
    </row>
    <row r="180" spans="1:10" ht="22.5" x14ac:dyDescent="0.25">
      <c r="A180" s="70"/>
      <c r="B180" s="21" t="s">
        <v>136</v>
      </c>
      <c r="C180" s="72"/>
      <c r="D180" s="72"/>
      <c r="E180" s="72"/>
      <c r="F180" s="72"/>
      <c r="G180" s="72"/>
      <c r="H180" s="72"/>
      <c r="I180" s="75"/>
      <c r="J180" s="78"/>
    </row>
    <row r="181" spans="1:10" ht="23.25" thickBot="1" x14ac:dyDescent="0.3">
      <c r="A181" s="58"/>
      <c r="B181" s="22" t="s">
        <v>137</v>
      </c>
      <c r="C181" s="73"/>
      <c r="D181" s="73"/>
      <c r="E181" s="73"/>
      <c r="F181" s="73"/>
      <c r="G181" s="73"/>
      <c r="H181" s="73"/>
      <c r="I181" s="76"/>
      <c r="J181" s="79"/>
    </row>
    <row r="182" spans="1:10" ht="15.75" thickBot="1" x14ac:dyDescent="0.3">
      <c r="A182" s="45"/>
      <c r="B182" s="15" t="s">
        <v>138</v>
      </c>
      <c r="C182" s="7">
        <v>1</v>
      </c>
      <c r="D182" s="7">
        <v>4.4000000000000004</v>
      </c>
      <c r="E182" s="7">
        <v>2</v>
      </c>
      <c r="F182" s="8"/>
      <c r="G182" s="7">
        <v>8.8000000000000007</v>
      </c>
      <c r="H182" s="8"/>
      <c r="I182" s="6"/>
      <c r="J182" s="29"/>
    </row>
    <row r="183" spans="1:10" ht="15.75" thickBot="1" x14ac:dyDescent="0.3">
      <c r="A183" s="47"/>
      <c r="B183" s="6"/>
      <c r="C183" s="7" t="s">
        <v>22</v>
      </c>
      <c r="D183" s="8"/>
      <c r="E183" s="8"/>
      <c r="F183" s="8"/>
      <c r="G183" s="8"/>
      <c r="H183" s="7">
        <v>8.8000000000000007</v>
      </c>
      <c r="I183" s="24"/>
      <c r="J183" s="26">
        <f>H183*I183</f>
        <v>0</v>
      </c>
    </row>
    <row r="184" spans="1:10" ht="78.75" x14ac:dyDescent="0.25">
      <c r="A184" s="57" t="s">
        <v>16</v>
      </c>
      <c r="B184" s="21" t="s">
        <v>139</v>
      </c>
      <c r="C184" s="71"/>
      <c r="D184" s="71"/>
      <c r="E184" s="71"/>
      <c r="F184" s="71"/>
      <c r="G184" s="71"/>
      <c r="H184" s="71"/>
      <c r="I184" s="74"/>
      <c r="J184" s="77"/>
    </row>
    <row r="185" spans="1:10" ht="22.5" x14ac:dyDescent="0.25">
      <c r="A185" s="70"/>
      <c r="B185" s="21" t="s">
        <v>140</v>
      </c>
      <c r="C185" s="72"/>
      <c r="D185" s="72"/>
      <c r="E185" s="72"/>
      <c r="F185" s="72"/>
      <c r="G185" s="72"/>
      <c r="H185" s="72"/>
      <c r="I185" s="75"/>
      <c r="J185" s="78"/>
    </row>
    <row r="186" spans="1:10" ht="22.5" x14ac:dyDescent="0.25">
      <c r="A186" s="70"/>
      <c r="B186" s="21" t="s">
        <v>141</v>
      </c>
      <c r="C186" s="72"/>
      <c r="D186" s="72"/>
      <c r="E186" s="72"/>
      <c r="F186" s="72"/>
      <c r="G186" s="72"/>
      <c r="H186" s="72"/>
      <c r="I186" s="75"/>
      <c r="J186" s="78"/>
    </row>
    <row r="187" spans="1:10" ht="22.5" x14ac:dyDescent="0.25">
      <c r="A187" s="70"/>
      <c r="B187" s="21" t="s">
        <v>31</v>
      </c>
      <c r="C187" s="72"/>
      <c r="D187" s="72"/>
      <c r="E187" s="72"/>
      <c r="F187" s="72"/>
      <c r="G187" s="72"/>
      <c r="H187" s="72"/>
      <c r="I187" s="75"/>
      <c r="J187" s="78"/>
    </row>
    <row r="188" spans="1:10" ht="23.25" thickBot="1" x14ac:dyDescent="0.3">
      <c r="A188" s="58"/>
      <c r="B188" s="22" t="s">
        <v>113</v>
      </c>
      <c r="C188" s="73"/>
      <c r="D188" s="73"/>
      <c r="E188" s="73"/>
      <c r="F188" s="73"/>
      <c r="G188" s="73"/>
      <c r="H188" s="73"/>
      <c r="I188" s="76"/>
      <c r="J188" s="79"/>
    </row>
    <row r="189" spans="1:10" ht="15.75" thickBot="1" x14ac:dyDescent="0.3">
      <c r="A189" s="45"/>
      <c r="B189" s="15" t="s">
        <v>39</v>
      </c>
      <c r="C189" s="7">
        <v>1</v>
      </c>
      <c r="D189" s="7">
        <v>4.5</v>
      </c>
      <c r="E189" s="7">
        <v>2</v>
      </c>
      <c r="F189" s="8"/>
      <c r="G189" s="7">
        <v>9</v>
      </c>
      <c r="H189" s="8"/>
      <c r="I189" s="6"/>
      <c r="J189" s="29"/>
    </row>
    <row r="190" spans="1:10" ht="15.75" thickBot="1" x14ac:dyDescent="0.3">
      <c r="A190" s="47"/>
      <c r="B190" s="6"/>
      <c r="C190" s="7" t="s">
        <v>22</v>
      </c>
      <c r="D190" s="8"/>
      <c r="E190" s="8"/>
      <c r="F190" s="8"/>
      <c r="G190" s="8"/>
      <c r="H190" s="7">
        <v>9</v>
      </c>
      <c r="I190" s="24"/>
      <c r="J190" s="26">
        <f>H190*I190</f>
        <v>0</v>
      </c>
    </row>
    <row r="191" spans="1:10" ht="78.75" x14ac:dyDescent="0.25">
      <c r="A191" s="57" t="s">
        <v>16</v>
      </c>
      <c r="B191" s="21" t="s">
        <v>142</v>
      </c>
      <c r="C191" s="71"/>
      <c r="D191" s="71"/>
      <c r="E191" s="71"/>
      <c r="F191" s="71"/>
      <c r="G191" s="71"/>
      <c r="H191" s="71"/>
      <c r="I191" s="74"/>
      <c r="J191" s="77"/>
    </row>
    <row r="192" spans="1:10" ht="33.75" x14ac:dyDescent="0.25">
      <c r="A192" s="70"/>
      <c r="B192" s="21" t="s">
        <v>143</v>
      </c>
      <c r="C192" s="72"/>
      <c r="D192" s="72"/>
      <c r="E192" s="72"/>
      <c r="F192" s="72"/>
      <c r="G192" s="72"/>
      <c r="H192" s="72"/>
      <c r="I192" s="75"/>
      <c r="J192" s="78"/>
    </row>
    <row r="193" spans="1:10" ht="22.5" x14ac:dyDescent="0.25">
      <c r="A193" s="70"/>
      <c r="B193" s="21" t="s">
        <v>31</v>
      </c>
      <c r="C193" s="72"/>
      <c r="D193" s="72"/>
      <c r="E193" s="72"/>
      <c r="F193" s="72"/>
      <c r="G193" s="72"/>
      <c r="H193" s="72"/>
      <c r="I193" s="75"/>
      <c r="J193" s="78"/>
    </row>
    <row r="194" spans="1:10" ht="33.75" x14ac:dyDescent="0.25">
      <c r="A194" s="70"/>
      <c r="B194" s="21" t="s">
        <v>144</v>
      </c>
      <c r="C194" s="72"/>
      <c r="D194" s="72"/>
      <c r="E194" s="72"/>
      <c r="F194" s="72"/>
      <c r="G194" s="72"/>
      <c r="H194" s="72"/>
      <c r="I194" s="75"/>
      <c r="J194" s="78"/>
    </row>
    <row r="195" spans="1:10" ht="23.25" thickBot="1" x14ac:dyDescent="0.3">
      <c r="A195" s="58"/>
      <c r="B195" s="22" t="s">
        <v>145</v>
      </c>
      <c r="C195" s="73"/>
      <c r="D195" s="73"/>
      <c r="E195" s="73"/>
      <c r="F195" s="73"/>
      <c r="G195" s="73"/>
      <c r="H195" s="73"/>
      <c r="I195" s="76"/>
      <c r="J195" s="79"/>
    </row>
    <row r="196" spans="1:10" ht="15.75" thickBot="1" x14ac:dyDescent="0.3">
      <c r="A196" s="45"/>
      <c r="B196" s="15" t="s">
        <v>39</v>
      </c>
      <c r="C196" s="7">
        <v>1</v>
      </c>
      <c r="D196" s="7">
        <v>4.5</v>
      </c>
      <c r="E196" s="7">
        <v>2</v>
      </c>
      <c r="F196" s="8"/>
      <c r="G196" s="7">
        <v>9</v>
      </c>
      <c r="H196" s="8"/>
      <c r="I196" s="6"/>
      <c r="J196" s="29"/>
    </row>
    <row r="197" spans="1:10" ht="15.75" thickBot="1" x14ac:dyDescent="0.3">
      <c r="A197" s="47"/>
      <c r="B197" s="6"/>
      <c r="C197" s="7" t="s">
        <v>22</v>
      </c>
      <c r="D197" s="8"/>
      <c r="E197" s="8"/>
      <c r="F197" s="8"/>
      <c r="G197" s="8"/>
      <c r="H197" s="7">
        <v>9</v>
      </c>
      <c r="I197" s="24"/>
      <c r="J197" s="26">
        <f>H197*I197</f>
        <v>0</v>
      </c>
    </row>
    <row r="198" spans="1:10" ht="45" x14ac:dyDescent="0.25">
      <c r="A198" s="57" t="s">
        <v>16</v>
      </c>
      <c r="B198" s="21" t="s">
        <v>146</v>
      </c>
      <c r="C198" s="71"/>
      <c r="D198" s="71"/>
      <c r="E198" s="71"/>
      <c r="F198" s="71"/>
      <c r="G198" s="71"/>
      <c r="H198" s="71"/>
      <c r="I198" s="74"/>
      <c r="J198" s="77"/>
    </row>
    <row r="199" spans="1:10" ht="33.75" x14ac:dyDescent="0.25">
      <c r="A199" s="70"/>
      <c r="B199" s="21" t="s">
        <v>147</v>
      </c>
      <c r="C199" s="72"/>
      <c r="D199" s="72"/>
      <c r="E199" s="72"/>
      <c r="F199" s="72"/>
      <c r="G199" s="72"/>
      <c r="H199" s="72"/>
      <c r="I199" s="75"/>
      <c r="J199" s="78"/>
    </row>
    <row r="200" spans="1:10" ht="22.5" x14ac:dyDescent="0.25">
      <c r="A200" s="70"/>
      <c r="B200" s="21" t="s">
        <v>31</v>
      </c>
      <c r="C200" s="72"/>
      <c r="D200" s="72"/>
      <c r="E200" s="72"/>
      <c r="F200" s="72"/>
      <c r="G200" s="72"/>
      <c r="H200" s="72"/>
      <c r="I200" s="75"/>
      <c r="J200" s="78"/>
    </row>
    <row r="201" spans="1:10" ht="34.5" thickBot="1" x14ac:dyDescent="0.3">
      <c r="A201" s="58"/>
      <c r="B201" s="22" t="s">
        <v>144</v>
      </c>
      <c r="C201" s="73"/>
      <c r="D201" s="73"/>
      <c r="E201" s="73"/>
      <c r="F201" s="73"/>
      <c r="G201" s="73"/>
      <c r="H201" s="73"/>
      <c r="I201" s="76"/>
      <c r="J201" s="79"/>
    </row>
    <row r="202" spans="1:10" ht="15.75" thickBot="1" x14ac:dyDescent="0.3">
      <c r="A202" s="45"/>
      <c r="B202" s="15" t="s">
        <v>39</v>
      </c>
      <c r="C202" s="7">
        <v>1</v>
      </c>
      <c r="D202" s="7">
        <v>4.5</v>
      </c>
      <c r="E202" s="7">
        <v>2</v>
      </c>
      <c r="F202" s="8"/>
      <c r="G202" s="7">
        <v>9</v>
      </c>
      <c r="H202" s="8"/>
      <c r="I202" s="6"/>
      <c r="J202" s="29"/>
    </row>
    <row r="203" spans="1:10" ht="15.75" thickBot="1" x14ac:dyDescent="0.3">
      <c r="A203" s="47"/>
      <c r="B203" s="6"/>
      <c r="C203" s="7" t="s">
        <v>22</v>
      </c>
      <c r="D203" s="8"/>
      <c r="E203" s="8"/>
      <c r="F203" s="8"/>
      <c r="G203" s="8"/>
      <c r="H203" s="7">
        <v>9</v>
      </c>
      <c r="I203" s="24"/>
      <c r="J203" s="26">
        <f>H203*I203</f>
        <v>0</v>
      </c>
    </row>
    <row r="204" spans="1:10" ht="15.75" thickBot="1" x14ac:dyDescent="0.3">
      <c r="A204" s="67" t="s">
        <v>148</v>
      </c>
      <c r="B204" s="68"/>
      <c r="C204" s="68"/>
      <c r="D204" s="68"/>
      <c r="E204" s="68"/>
      <c r="F204" s="68"/>
      <c r="G204" s="68"/>
      <c r="H204" s="69"/>
      <c r="I204" s="36"/>
      <c r="J204" s="27">
        <f>SUBTOTAL(9,J161:J203)</f>
        <v>0</v>
      </c>
    </row>
    <row r="205" spans="1:10" ht="15.75" thickBot="1" x14ac:dyDescent="0.3">
      <c r="A205" s="1"/>
      <c r="B205" s="4" t="s">
        <v>149</v>
      </c>
      <c r="C205" s="2"/>
      <c r="D205" s="2"/>
      <c r="E205" s="2"/>
      <c r="F205" s="2"/>
      <c r="G205" s="2"/>
      <c r="H205" s="2"/>
      <c r="I205" s="2"/>
      <c r="J205" s="2"/>
    </row>
    <row r="206" spans="1:10" ht="78.75" x14ac:dyDescent="0.25">
      <c r="A206" s="57" t="s">
        <v>16</v>
      </c>
      <c r="B206" s="21" t="s">
        <v>150</v>
      </c>
      <c r="C206" s="71"/>
      <c r="D206" s="71"/>
      <c r="E206" s="71"/>
      <c r="F206" s="71"/>
      <c r="G206" s="71"/>
      <c r="H206" s="71"/>
      <c r="I206" s="74"/>
      <c r="J206" s="77"/>
    </row>
    <row r="207" spans="1:10" x14ac:dyDescent="0.25">
      <c r="A207" s="70"/>
      <c r="B207" s="21" t="s">
        <v>151</v>
      </c>
      <c r="C207" s="72"/>
      <c r="D207" s="72"/>
      <c r="E207" s="72"/>
      <c r="F207" s="72"/>
      <c r="G207" s="72"/>
      <c r="H207" s="72"/>
      <c r="I207" s="75"/>
      <c r="J207" s="78"/>
    </row>
    <row r="208" spans="1:10" ht="22.5" x14ac:dyDescent="0.25">
      <c r="A208" s="70"/>
      <c r="B208" s="21" t="s">
        <v>152</v>
      </c>
      <c r="C208" s="72"/>
      <c r="D208" s="72"/>
      <c r="E208" s="72"/>
      <c r="F208" s="72"/>
      <c r="G208" s="72"/>
      <c r="H208" s="72"/>
      <c r="I208" s="75"/>
      <c r="J208" s="78"/>
    </row>
    <row r="209" spans="1:10" ht="22.5" x14ac:dyDescent="0.25">
      <c r="A209" s="70"/>
      <c r="B209" s="21" t="s">
        <v>153</v>
      </c>
      <c r="C209" s="72"/>
      <c r="D209" s="72"/>
      <c r="E209" s="72"/>
      <c r="F209" s="72"/>
      <c r="G209" s="72"/>
      <c r="H209" s="72"/>
      <c r="I209" s="75"/>
      <c r="J209" s="78"/>
    </row>
    <row r="210" spans="1:10" ht="22.5" x14ac:dyDescent="0.25">
      <c r="A210" s="70"/>
      <c r="B210" s="21" t="s">
        <v>154</v>
      </c>
      <c r="C210" s="72"/>
      <c r="D210" s="72"/>
      <c r="E210" s="72"/>
      <c r="F210" s="72"/>
      <c r="G210" s="72"/>
      <c r="H210" s="72"/>
      <c r="I210" s="75"/>
      <c r="J210" s="78"/>
    </row>
    <row r="211" spans="1:10" ht="23.25" thickBot="1" x14ac:dyDescent="0.3">
      <c r="A211" s="58"/>
      <c r="B211" s="22" t="s">
        <v>155</v>
      </c>
      <c r="C211" s="73"/>
      <c r="D211" s="73"/>
      <c r="E211" s="73"/>
      <c r="F211" s="73"/>
      <c r="G211" s="73"/>
      <c r="H211" s="73"/>
      <c r="I211" s="76"/>
      <c r="J211" s="79"/>
    </row>
    <row r="212" spans="1:10" ht="15.75" thickBot="1" x14ac:dyDescent="0.3">
      <c r="A212" s="45"/>
      <c r="B212" s="15" t="s">
        <v>156</v>
      </c>
      <c r="C212" s="7">
        <v>1</v>
      </c>
      <c r="D212" s="7">
        <v>4.4000000000000004</v>
      </c>
      <c r="E212" s="7">
        <v>2</v>
      </c>
      <c r="F212" s="8"/>
      <c r="G212" s="7">
        <v>8.8000000000000007</v>
      </c>
      <c r="H212" s="8"/>
      <c r="I212" s="6"/>
      <c r="J212" s="29"/>
    </row>
    <row r="213" spans="1:10" ht="15.75" thickBot="1" x14ac:dyDescent="0.3">
      <c r="A213" s="47"/>
      <c r="B213" s="6"/>
      <c r="C213" s="7" t="s">
        <v>22</v>
      </c>
      <c r="D213" s="8"/>
      <c r="E213" s="8"/>
      <c r="F213" s="8"/>
      <c r="G213" s="8"/>
      <c r="H213" s="7">
        <v>8.8000000000000007</v>
      </c>
      <c r="I213" s="24"/>
      <c r="J213" s="26">
        <f>H213*I213</f>
        <v>0</v>
      </c>
    </row>
    <row r="214" spans="1:10" ht="123.75" x14ac:dyDescent="0.25">
      <c r="A214" s="57" t="s">
        <v>16</v>
      </c>
      <c r="B214" s="21" t="s">
        <v>157</v>
      </c>
      <c r="C214" s="71"/>
      <c r="D214" s="71"/>
      <c r="E214" s="71"/>
      <c r="F214" s="71"/>
      <c r="G214" s="71"/>
      <c r="H214" s="71"/>
      <c r="I214" s="74"/>
      <c r="J214" s="77"/>
    </row>
    <row r="215" spans="1:10" ht="22.5" x14ac:dyDescent="0.25">
      <c r="A215" s="70"/>
      <c r="B215" s="21" t="s">
        <v>158</v>
      </c>
      <c r="C215" s="72"/>
      <c r="D215" s="72"/>
      <c r="E215" s="72"/>
      <c r="F215" s="72"/>
      <c r="G215" s="72"/>
      <c r="H215" s="72"/>
      <c r="I215" s="75"/>
      <c r="J215" s="78"/>
    </row>
    <row r="216" spans="1:10" ht="45" x14ac:dyDescent="0.25">
      <c r="A216" s="70"/>
      <c r="B216" s="21" t="s">
        <v>159</v>
      </c>
      <c r="C216" s="72"/>
      <c r="D216" s="72"/>
      <c r="E216" s="72"/>
      <c r="F216" s="72"/>
      <c r="G216" s="72"/>
      <c r="H216" s="72"/>
      <c r="I216" s="75"/>
      <c r="J216" s="78"/>
    </row>
    <row r="217" spans="1:10" ht="22.5" x14ac:dyDescent="0.25">
      <c r="A217" s="70"/>
      <c r="B217" s="21" t="s">
        <v>160</v>
      </c>
      <c r="C217" s="72"/>
      <c r="D217" s="72"/>
      <c r="E217" s="72"/>
      <c r="F217" s="72"/>
      <c r="G217" s="72"/>
      <c r="H217" s="72"/>
      <c r="I217" s="75"/>
      <c r="J217" s="78"/>
    </row>
    <row r="218" spans="1:10" ht="33.75" x14ac:dyDescent="0.25">
      <c r="A218" s="70"/>
      <c r="B218" s="21" t="s">
        <v>161</v>
      </c>
      <c r="C218" s="72"/>
      <c r="D218" s="72"/>
      <c r="E218" s="72"/>
      <c r="F218" s="72"/>
      <c r="G218" s="72"/>
      <c r="H218" s="72"/>
      <c r="I218" s="75"/>
      <c r="J218" s="78"/>
    </row>
    <row r="219" spans="1:10" ht="23.25" thickBot="1" x14ac:dyDescent="0.3">
      <c r="A219" s="58"/>
      <c r="B219" s="22" t="s">
        <v>162</v>
      </c>
      <c r="C219" s="73"/>
      <c r="D219" s="73"/>
      <c r="E219" s="73"/>
      <c r="F219" s="73"/>
      <c r="G219" s="73"/>
      <c r="H219" s="73"/>
      <c r="I219" s="76"/>
      <c r="J219" s="79"/>
    </row>
    <row r="220" spans="1:10" ht="15.75" thickBot="1" x14ac:dyDescent="0.3">
      <c r="A220" s="45"/>
      <c r="B220" s="15" t="s">
        <v>156</v>
      </c>
      <c r="C220" s="7">
        <v>1</v>
      </c>
      <c r="D220" s="7">
        <v>4.4000000000000004</v>
      </c>
      <c r="E220" s="7">
        <v>2</v>
      </c>
      <c r="F220" s="8"/>
      <c r="G220" s="7">
        <v>8.8000000000000007</v>
      </c>
      <c r="H220" s="8"/>
      <c r="I220" s="6"/>
      <c r="J220" s="29"/>
    </row>
    <row r="221" spans="1:10" ht="15.75" thickBot="1" x14ac:dyDescent="0.3">
      <c r="A221" s="47"/>
      <c r="B221" s="6"/>
      <c r="C221" s="7" t="s">
        <v>22</v>
      </c>
      <c r="D221" s="8"/>
      <c r="E221" s="8"/>
      <c r="F221" s="8"/>
      <c r="G221" s="8"/>
      <c r="H221" s="7">
        <v>8.8000000000000007</v>
      </c>
      <c r="I221" s="24"/>
      <c r="J221" s="26">
        <f>H221*I221</f>
        <v>0</v>
      </c>
    </row>
    <row r="222" spans="1:10" ht="123.75" x14ac:dyDescent="0.25">
      <c r="A222" s="57" t="s">
        <v>16</v>
      </c>
      <c r="B222" s="21" t="s">
        <v>163</v>
      </c>
      <c r="C222" s="71"/>
      <c r="D222" s="71"/>
      <c r="E222" s="71"/>
      <c r="F222" s="71"/>
      <c r="G222" s="71"/>
      <c r="H222" s="71"/>
      <c r="I222" s="74"/>
      <c r="J222" s="77"/>
    </row>
    <row r="223" spans="1:10" ht="22.5" x14ac:dyDescent="0.25">
      <c r="A223" s="70"/>
      <c r="B223" s="21" t="s">
        <v>158</v>
      </c>
      <c r="C223" s="72"/>
      <c r="D223" s="72"/>
      <c r="E223" s="72"/>
      <c r="F223" s="72"/>
      <c r="G223" s="72"/>
      <c r="H223" s="72"/>
      <c r="I223" s="75"/>
      <c r="J223" s="78"/>
    </row>
    <row r="224" spans="1:10" ht="45" x14ac:dyDescent="0.25">
      <c r="A224" s="70"/>
      <c r="B224" s="21" t="s">
        <v>159</v>
      </c>
      <c r="C224" s="72"/>
      <c r="D224" s="72"/>
      <c r="E224" s="72"/>
      <c r="F224" s="72"/>
      <c r="G224" s="72"/>
      <c r="H224" s="72"/>
      <c r="I224" s="75"/>
      <c r="J224" s="78"/>
    </row>
    <row r="225" spans="1:10" ht="22.5" x14ac:dyDescent="0.25">
      <c r="A225" s="70"/>
      <c r="B225" s="21" t="s">
        <v>160</v>
      </c>
      <c r="C225" s="72"/>
      <c r="D225" s="72"/>
      <c r="E225" s="72"/>
      <c r="F225" s="72"/>
      <c r="G225" s="72"/>
      <c r="H225" s="72"/>
      <c r="I225" s="75"/>
      <c r="J225" s="78"/>
    </row>
    <row r="226" spans="1:10" ht="33.75" x14ac:dyDescent="0.25">
      <c r="A226" s="70"/>
      <c r="B226" s="21" t="s">
        <v>161</v>
      </c>
      <c r="C226" s="72"/>
      <c r="D226" s="72"/>
      <c r="E226" s="72"/>
      <c r="F226" s="72"/>
      <c r="G226" s="72"/>
      <c r="H226" s="72"/>
      <c r="I226" s="75"/>
      <c r="J226" s="78"/>
    </row>
    <row r="227" spans="1:10" ht="23.25" thickBot="1" x14ac:dyDescent="0.3">
      <c r="A227" s="58"/>
      <c r="B227" s="22" t="s">
        <v>162</v>
      </c>
      <c r="C227" s="73"/>
      <c r="D227" s="73"/>
      <c r="E227" s="73"/>
      <c r="F227" s="73"/>
      <c r="G227" s="73"/>
      <c r="H227" s="73"/>
      <c r="I227" s="76"/>
      <c r="J227" s="79"/>
    </row>
    <row r="228" spans="1:10" ht="15.75" thickBot="1" x14ac:dyDescent="0.3">
      <c r="A228" s="45"/>
      <c r="B228" s="15" t="s">
        <v>44</v>
      </c>
      <c r="C228" s="7">
        <v>1</v>
      </c>
      <c r="D228" s="8"/>
      <c r="E228" s="8"/>
      <c r="F228" s="7">
        <v>44.18</v>
      </c>
      <c r="G228" s="7">
        <v>44.18</v>
      </c>
      <c r="H228" s="8"/>
      <c r="I228" s="6"/>
      <c r="J228" s="29"/>
    </row>
    <row r="229" spans="1:10" ht="15.75" thickBot="1" x14ac:dyDescent="0.3">
      <c r="A229" s="45"/>
      <c r="B229" s="15" t="s">
        <v>45</v>
      </c>
      <c r="C229" s="7">
        <v>1</v>
      </c>
      <c r="D229" s="8"/>
      <c r="E229" s="8"/>
      <c r="F229" s="7">
        <v>45.6</v>
      </c>
      <c r="G229" s="7">
        <v>45.6</v>
      </c>
      <c r="H229" s="8"/>
      <c r="I229" s="6"/>
      <c r="J229" s="29"/>
    </row>
    <row r="230" spans="1:10" ht="15.75" thickBot="1" x14ac:dyDescent="0.3">
      <c r="A230" s="47"/>
      <c r="B230" s="6"/>
      <c r="C230" s="7" t="s">
        <v>22</v>
      </c>
      <c r="D230" s="8"/>
      <c r="E230" s="8"/>
      <c r="F230" s="8"/>
      <c r="G230" s="8"/>
      <c r="H230" s="7">
        <v>89.78</v>
      </c>
      <c r="I230" s="24"/>
      <c r="J230" s="26">
        <f>H230*I230</f>
        <v>0</v>
      </c>
    </row>
    <row r="231" spans="1:10" ht="33.75" x14ac:dyDescent="0.25">
      <c r="A231" s="57" t="s">
        <v>16</v>
      </c>
      <c r="B231" s="21" t="s">
        <v>164</v>
      </c>
      <c r="C231" s="71"/>
      <c r="D231" s="71"/>
      <c r="E231" s="71"/>
      <c r="F231" s="71"/>
      <c r="G231" s="71"/>
      <c r="H231" s="71"/>
      <c r="I231" s="74"/>
      <c r="J231" s="77"/>
    </row>
    <row r="232" spans="1:10" ht="22.5" x14ac:dyDescent="0.25">
      <c r="A232" s="70"/>
      <c r="B232" s="21" t="s">
        <v>140</v>
      </c>
      <c r="C232" s="72"/>
      <c r="D232" s="72"/>
      <c r="E232" s="72"/>
      <c r="F232" s="72"/>
      <c r="G232" s="72"/>
      <c r="H232" s="72"/>
      <c r="I232" s="75"/>
      <c r="J232" s="78"/>
    </row>
    <row r="233" spans="1:10" x14ac:dyDescent="0.25">
      <c r="A233" s="70"/>
      <c r="B233" s="21" t="s">
        <v>165</v>
      </c>
      <c r="C233" s="72"/>
      <c r="D233" s="72"/>
      <c r="E233" s="72"/>
      <c r="F233" s="72"/>
      <c r="G233" s="72"/>
      <c r="H233" s="72"/>
      <c r="I233" s="75"/>
      <c r="J233" s="78"/>
    </row>
    <row r="234" spans="1:10" ht="22.5" x14ac:dyDescent="0.25">
      <c r="A234" s="70"/>
      <c r="B234" s="21" t="s">
        <v>31</v>
      </c>
      <c r="C234" s="72"/>
      <c r="D234" s="72"/>
      <c r="E234" s="72"/>
      <c r="F234" s="72"/>
      <c r="G234" s="72"/>
      <c r="H234" s="72"/>
      <c r="I234" s="75"/>
      <c r="J234" s="78"/>
    </row>
    <row r="235" spans="1:10" ht="23.25" thickBot="1" x14ac:dyDescent="0.3">
      <c r="A235" s="58"/>
      <c r="B235" s="22" t="s">
        <v>113</v>
      </c>
      <c r="C235" s="73"/>
      <c r="D235" s="73"/>
      <c r="E235" s="73"/>
      <c r="F235" s="73"/>
      <c r="G235" s="73"/>
      <c r="H235" s="73"/>
      <c r="I235" s="76"/>
      <c r="J235" s="79"/>
    </row>
    <row r="236" spans="1:10" ht="15.75" thickBot="1" x14ac:dyDescent="0.3">
      <c r="A236" s="45"/>
      <c r="B236" s="15" t="s">
        <v>45</v>
      </c>
      <c r="C236" s="7">
        <v>1</v>
      </c>
      <c r="D236" s="8"/>
      <c r="E236" s="8"/>
      <c r="F236" s="7">
        <v>45.6</v>
      </c>
      <c r="G236" s="7">
        <v>45.6</v>
      </c>
      <c r="H236" s="8"/>
      <c r="I236" s="6"/>
      <c r="J236" s="29"/>
    </row>
    <row r="237" spans="1:10" ht="15.75" thickBot="1" x14ac:dyDescent="0.3">
      <c r="A237" s="47"/>
      <c r="B237" s="6"/>
      <c r="C237" s="7" t="s">
        <v>22</v>
      </c>
      <c r="D237" s="8"/>
      <c r="E237" s="8"/>
      <c r="F237" s="8"/>
      <c r="G237" s="8"/>
      <c r="H237" s="7">
        <v>45.6</v>
      </c>
      <c r="I237" s="24"/>
      <c r="J237" s="26">
        <f>H237*I237</f>
        <v>0</v>
      </c>
    </row>
    <row r="238" spans="1:10" ht="33.75" x14ac:dyDescent="0.25">
      <c r="A238" s="57" t="s">
        <v>166</v>
      </c>
      <c r="B238" s="21" t="s">
        <v>167</v>
      </c>
      <c r="C238" s="71"/>
      <c r="D238" s="71"/>
      <c r="E238" s="71"/>
      <c r="F238" s="71"/>
      <c r="G238" s="71"/>
      <c r="H238" s="71"/>
      <c r="I238" s="74"/>
      <c r="J238" s="77"/>
    </row>
    <row r="239" spans="1:10" ht="22.5" x14ac:dyDescent="0.25">
      <c r="A239" s="70"/>
      <c r="B239" s="21" t="s">
        <v>168</v>
      </c>
      <c r="C239" s="72"/>
      <c r="D239" s="72"/>
      <c r="E239" s="72"/>
      <c r="F239" s="72"/>
      <c r="G239" s="72"/>
      <c r="H239" s="72"/>
      <c r="I239" s="75"/>
      <c r="J239" s="78"/>
    </row>
    <row r="240" spans="1:10" ht="22.5" x14ac:dyDescent="0.25">
      <c r="A240" s="70"/>
      <c r="B240" s="21" t="s">
        <v>169</v>
      </c>
      <c r="C240" s="72"/>
      <c r="D240" s="72"/>
      <c r="E240" s="72"/>
      <c r="F240" s="72"/>
      <c r="G240" s="72"/>
      <c r="H240" s="72"/>
      <c r="I240" s="75"/>
      <c r="J240" s="78"/>
    </row>
    <row r="241" spans="1:10" ht="23.25" thickBot="1" x14ac:dyDescent="0.3">
      <c r="A241" s="58"/>
      <c r="B241" s="22" t="s">
        <v>170</v>
      </c>
      <c r="C241" s="73"/>
      <c r="D241" s="73"/>
      <c r="E241" s="73"/>
      <c r="F241" s="73"/>
      <c r="G241" s="73"/>
      <c r="H241" s="73"/>
      <c r="I241" s="76"/>
      <c r="J241" s="79"/>
    </row>
    <row r="242" spans="1:10" ht="15.75" thickBot="1" x14ac:dyDescent="0.3">
      <c r="A242" s="45"/>
      <c r="B242" s="15" t="s">
        <v>171</v>
      </c>
      <c r="C242" s="7">
        <v>2</v>
      </c>
      <c r="D242" s="7">
        <v>4.4000000000000004</v>
      </c>
      <c r="E242" s="8"/>
      <c r="F242" s="8"/>
      <c r="G242" s="7">
        <v>8.8000000000000007</v>
      </c>
      <c r="H242" s="8"/>
      <c r="I242" s="6"/>
      <c r="J242" s="29"/>
    </row>
    <row r="243" spans="1:10" ht="15.75" thickBot="1" x14ac:dyDescent="0.3">
      <c r="A243" s="45"/>
      <c r="B243" s="8"/>
      <c r="C243" s="7">
        <v>2</v>
      </c>
      <c r="D243" s="7">
        <v>2</v>
      </c>
      <c r="E243" s="8"/>
      <c r="F243" s="8"/>
      <c r="G243" s="7">
        <v>4</v>
      </c>
      <c r="H243" s="8"/>
      <c r="I243" s="6"/>
      <c r="J243" s="29"/>
    </row>
    <row r="244" spans="1:10" ht="15.75" thickBot="1" x14ac:dyDescent="0.3">
      <c r="A244" s="47"/>
      <c r="B244" s="6"/>
      <c r="C244" s="7" t="s">
        <v>172</v>
      </c>
      <c r="D244" s="8"/>
      <c r="E244" s="8"/>
      <c r="F244" s="8"/>
      <c r="G244" s="8"/>
      <c r="H244" s="7">
        <v>12.8</v>
      </c>
      <c r="I244" s="24"/>
      <c r="J244" s="26">
        <f>H244*I244</f>
        <v>0</v>
      </c>
    </row>
    <row r="245" spans="1:10" ht="33.75" x14ac:dyDescent="0.25">
      <c r="A245" s="57" t="s">
        <v>1</v>
      </c>
      <c r="B245" s="21" t="s">
        <v>173</v>
      </c>
      <c r="C245" s="71"/>
      <c r="D245" s="71"/>
      <c r="E245" s="71"/>
      <c r="F245" s="71"/>
      <c r="G245" s="71"/>
      <c r="H245" s="71"/>
      <c r="I245" s="74"/>
      <c r="J245" s="77"/>
    </row>
    <row r="246" spans="1:10" x14ac:dyDescent="0.25">
      <c r="A246" s="70"/>
      <c r="B246" s="21" t="s">
        <v>174</v>
      </c>
      <c r="C246" s="72"/>
      <c r="D246" s="72"/>
      <c r="E246" s="72"/>
      <c r="F246" s="72"/>
      <c r="G246" s="72"/>
      <c r="H246" s="72"/>
      <c r="I246" s="75"/>
      <c r="J246" s="78"/>
    </row>
    <row r="247" spans="1:10" ht="22.5" x14ac:dyDescent="0.25">
      <c r="A247" s="70"/>
      <c r="B247" s="21" t="s">
        <v>48</v>
      </c>
      <c r="C247" s="72"/>
      <c r="D247" s="72"/>
      <c r="E247" s="72"/>
      <c r="F247" s="72"/>
      <c r="G247" s="72"/>
      <c r="H247" s="72"/>
      <c r="I247" s="75"/>
      <c r="J247" s="78"/>
    </row>
    <row r="248" spans="1:10" ht="22.5" x14ac:dyDescent="0.25">
      <c r="A248" s="70"/>
      <c r="B248" s="21" t="s">
        <v>175</v>
      </c>
      <c r="C248" s="72"/>
      <c r="D248" s="72"/>
      <c r="E248" s="72"/>
      <c r="F248" s="72"/>
      <c r="G248" s="72"/>
      <c r="H248" s="72"/>
      <c r="I248" s="75"/>
      <c r="J248" s="78"/>
    </row>
    <row r="249" spans="1:10" ht="23.25" thickBot="1" x14ac:dyDescent="0.3">
      <c r="A249" s="58"/>
      <c r="B249" s="22" t="s">
        <v>162</v>
      </c>
      <c r="C249" s="73"/>
      <c r="D249" s="73"/>
      <c r="E249" s="73"/>
      <c r="F249" s="73"/>
      <c r="G249" s="73"/>
      <c r="H249" s="73"/>
      <c r="I249" s="76"/>
      <c r="J249" s="79"/>
    </row>
    <row r="250" spans="1:10" ht="15.75" thickBot="1" x14ac:dyDescent="0.3">
      <c r="A250" s="47"/>
      <c r="B250" s="6"/>
      <c r="C250" s="7" t="s">
        <v>13</v>
      </c>
      <c r="D250" s="8"/>
      <c r="E250" s="8"/>
      <c r="F250" s="8"/>
      <c r="G250" s="8"/>
      <c r="H250" s="7">
        <v>1</v>
      </c>
      <c r="I250" s="24"/>
      <c r="J250" s="26">
        <f>H250*I250</f>
        <v>0</v>
      </c>
    </row>
    <row r="251" spans="1:10" ht="15.75" thickBot="1" x14ac:dyDescent="0.3">
      <c r="A251" s="67" t="s">
        <v>176</v>
      </c>
      <c r="B251" s="68"/>
      <c r="C251" s="68"/>
      <c r="D251" s="68"/>
      <c r="E251" s="68"/>
      <c r="F251" s="68"/>
      <c r="G251" s="68"/>
      <c r="H251" s="69"/>
      <c r="I251" s="36"/>
      <c r="J251" s="27">
        <f>SUBTOTAL(9,J213:J250)</f>
        <v>0</v>
      </c>
    </row>
    <row r="252" spans="1:10" ht="15.75" thickBot="1" x14ac:dyDescent="0.3">
      <c r="A252" s="1"/>
      <c r="B252" s="4" t="s">
        <v>177</v>
      </c>
      <c r="C252" s="2"/>
      <c r="D252" s="2"/>
      <c r="E252" s="2"/>
      <c r="F252" s="2"/>
      <c r="G252" s="2"/>
      <c r="H252" s="2"/>
      <c r="I252" s="2"/>
      <c r="J252" s="2"/>
    </row>
    <row r="253" spans="1:10" ht="45" x14ac:dyDescent="0.25">
      <c r="A253" s="57" t="s">
        <v>1</v>
      </c>
      <c r="B253" s="21" t="s">
        <v>178</v>
      </c>
      <c r="C253" s="71"/>
      <c r="D253" s="71"/>
      <c r="E253" s="71"/>
      <c r="F253" s="71"/>
      <c r="G253" s="71"/>
      <c r="H253" s="71"/>
      <c r="I253" s="74"/>
      <c r="J253" s="77"/>
    </row>
    <row r="254" spans="1:10" ht="67.5" x14ac:dyDescent="0.25">
      <c r="A254" s="70"/>
      <c r="B254" s="21" t="s">
        <v>179</v>
      </c>
      <c r="C254" s="72"/>
      <c r="D254" s="72"/>
      <c r="E254" s="72"/>
      <c r="F254" s="72"/>
      <c r="G254" s="72"/>
      <c r="H254" s="72"/>
      <c r="I254" s="75"/>
      <c r="J254" s="78"/>
    </row>
    <row r="255" spans="1:10" ht="22.5" x14ac:dyDescent="0.25">
      <c r="A255" s="70"/>
      <c r="B255" s="21" t="s">
        <v>180</v>
      </c>
      <c r="C255" s="72"/>
      <c r="D255" s="72"/>
      <c r="E255" s="72"/>
      <c r="F255" s="72"/>
      <c r="G255" s="72"/>
      <c r="H255" s="72"/>
      <c r="I255" s="75"/>
      <c r="J255" s="78"/>
    </row>
    <row r="256" spans="1:10" ht="22.5" x14ac:dyDescent="0.25">
      <c r="A256" s="70"/>
      <c r="B256" s="21" t="s">
        <v>48</v>
      </c>
      <c r="C256" s="72"/>
      <c r="D256" s="72"/>
      <c r="E256" s="72"/>
      <c r="F256" s="72"/>
      <c r="G256" s="72"/>
      <c r="H256" s="72"/>
      <c r="I256" s="75"/>
      <c r="J256" s="78"/>
    </row>
    <row r="257" spans="1:10" ht="22.5" x14ac:dyDescent="0.25">
      <c r="A257" s="70"/>
      <c r="B257" s="21" t="s">
        <v>77</v>
      </c>
      <c r="C257" s="72"/>
      <c r="D257" s="72"/>
      <c r="E257" s="72"/>
      <c r="F257" s="72"/>
      <c r="G257" s="72"/>
      <c r="H257" s="72"/>
      <c r="I257" s="75"/>
      <c r="J257" s="78"/>
    </row>
    <row r="258" spans="1:10" ht="23.25" thickBot="1" x14ac:dyDescent="0.3">
      <c r="A258" s="58"/>
      <c r="B258" s="22" t="s">
        <v>181</v>
      </c>
      <c r="C258" s="73"/>
      <c r="D258" s="73"/>
      <c r="E258" s="73"/>
      <c r="F258" s="73"/>
      <c r="G258" s="73"/>
      <c r="H258" s="73"/>
      <c r="I258" s="76"/>
      <c r="J258" s="79"/>
    </row>
    <row r="259" spans="1:10" ht="15.75" thickBot="1" x14ac:dyDescent="0.3">
      <c r="A259" s="45"/>
      <c r="B259" s="15" t="s">
        <v>182</v>
      </c>
      <c r="C259" s="7">
        <v>1</v>
      </c>
      <c r="D259" s="8"/>
      <c r="E259" s="8"/>
      <c r="F259" s="8"/>
      <c r="G259" s="7">
        <v>1</v>
      </c>
      <c r="H259" s="8"/>
      <c r="I259" s="6"/>
      <c r="J259" s="29"/>
    </row>
    <row r="260" spans="1:10" ht="15.75" thickBot="1" x14ac:dyDescent="0.3">
      <c r="A260" s="47"/>
      <c r="B260" s="6"/>
      <c r="C260" s="7" t="s">
        <v>13</v>
      </c>
      <c r="D260" s="8"/>
      <c r="E260" s="8"/>
      <c r="F260" s="8"/>
      <c r="G260" s="8"/>
      <c r="H260" s="7">
        <v>1</v>
      </c>
      <c r="I260" s="24"/>
      <c r="J260" s="26">
        <f>H260*I260</f>
        <v>0</v>
      </c>
    </row>
    <row r="261" spans="1:10" ht="33.75" x14ac:dyDescent="0.25">
      <c r="A261" s="57" t="s">
        <v>1</v>
      </c>
      <c r="B261" s="21" t="s">
        <v>183</v>
      </c>
      <c r="C261" s="71"/>
      <c r="D261" s="71"/>
      <c r="E261" s="71"/>
      <c r="F261" s="71"/>
      <c r="G261" s="71"/>
      <c r="H261" s="71"/>
      <c r="I261" s="74"/>
      <c r="J261" s="77"/>
    </row>
    <row r="262" spans="1:10" x14ac:dyDescent="0.25">
      <c r="A262" s="70"/>
      <c r="B262" s="21" t="s">
        <v>184</v>
      </c>
      <c r="C262" s="72"/>
      <c r="D262" s="72"/>
      <c r="E262" s="72"/>
      <c r="F262" s="72"/>
      <c r="G262" s="72"/>
      <c r="H262" s="72"/>
      <c r="I262" s="75"/>
      <c r="J262" s="78"/>
    </row>
    <row r="263" spans="1:10" ht="22.5" x14ac:dyDescent="0.25">
      <c r="A263" s="70"/>
      <c r="B263" s="21" t="s">
        <v>48</v>
      </c>
      <c r="C263" s="72"/>
      <c r="D263" s="72"/>
      <c r="E263" s="72"/>
      <c r="F263" s="72"/>
      <c r="G263" s="72"/>
      <c r="H263" s="72"/>
      <c r="I263" s="75"/>
      <c r="J263" s="78"/>
    </row>
    <row r="264" spans="1:10" ht="23.25" thickBot="1" x14ac:dyDescent="0.3">
      <c r="A264" s="58"/>
      <c r="B264" s="22" t="s">
        <v>77</v>
      </c>
      <c r="C264" s="73"/>
      <c r="D264" s="73"/>
      <c r="E264" s="73"/>
      <c r="F264" s="73"/>
      <c r="G264" s="73"/>
      <c r="H264" s="73"/>
      <c r="I264" s="76"/>
      <c r="J264" s="79"/>
    </row>
    <row r="265" spans="1:10" ht="15.75" thickBot="1" x14ac:dyDescent="0.3">
      <c r="A265" s="45"/>
      <c r="B265" s="15" t="s">
        <v>185</v>
      </c>
      <c r="C265" s="7">
        <v>1</v>
      </c>
      <c r="D265" s="8"/>
      <c r="E265" s="8"/>
      <c r="F265" s="8"/>
      <c r="G265" s="7">
        <v>1</v>
      </c>
      <c r="H265" s="8"/>
      <c r="I265" s="6"/>
      <c r="J265" s="29"/>
    </row>
    <row r="266" spans="1:10" ht="15.75" thickBot="1" x14ac:dyDescent="0.3">
      <c r="A266" s="47"/>
      <c r="B266" s="6"/>
      <c r="C266" s="7" t="s">
        <v>13</v>
      </c>
      <c r="D266" s="8"/>
      <c r="E266" s="8"/>
      <c r="F266" s="8"/>
      <c r="G266" s="8"/>
      <c r="H266" s="7">
        <v>1</v>
      </c>
      <c r="I266" s="24"/>
      <c r="J266" s="26">
        <f>H266*I266</f>
        <v>0</v>
      </c>
    </row>
    <row r="267" spans="1:10" ht="33.75" x14ac:dyDescent="0.25">
      <c r="A267" s="57" t="s">
        <v>1</v>
      </c>
      <c r="B267" s="21" t="s">
        <v>186</v>
      </c>
      <c r="C267" s="71"/>
      <c r="D267" s="71"/>
      <c r="E267" s="71"/>
      <c r="F267" s="71"/>
      <c r="G267" s="71"/>
      <c r="H267" s="71"/>
      <c r="I267" s="74"/>
      <c r="J267" s="77"/>
    </row>
    <row r="268" spans="1:10" x14ac:dyDescent="0.25">
      <c r="A268" s="70"/>
      <c r="B268" s="21" t="s">
        <v>184</v>
      </c>
      <c r="C268" s="72"/>
      <c r="D268" s="72"/>
      <c r="E268" s="72"/>
      <c r="F268" s="72"/>
      <c r="G268" s="72"/>
      <c r="H268" s="72"/>
      <c r="I268" s="75"/>
      <c r="J268" s="78"/>
    </row>
    <row r="269" spans="1:10" ht="22.5" x14ac:dyDescent="0.25">
      <c r="A269" s="70"/>
      <c r="B269" s="21" t="s">
        <v>48</v>
      </c>
      <c r="C269" s="72"/>
      <c r="D269" s="72"/>
      <c r="E269" s="72"/>
      <c r="F269" s="72"/>
      <c r="G269" s="72"/>
      <c r="H269" s="72"/>
      <c r="I269" s="75"/>
      <c r="J269" s="78"/>
    </row>
    <row r="270" spans="1:10" ht="23.25" thickBot="1" x14ac:dyDescent="0.3">
      <c r="A270" s="58"/>
      <c r="B270" s="22" t="s">
        <v>77</v>
      </c>
      <c r="C270" s="73"/>
      <c r="D270" s="73"/>
      <c r="E270" s="73"/>
      <c r="F270" s="73"/>
      <c r="G270" s="73"/>
      <c r="H270" s="73"/>
      <c r="I270" s="76"/>
      <c r="J270" s="79"/>
    </row>
    <row r="271" spans="1:10" ht="15.75" thickBot="1" x14ac:dyDescent="0.3">
      <c r="A271" s="45"/>
      <c r="B271" s="15" t="s">
        <v>187</v>
      </c>
      <c r="C271" s="7">
        <v>2</v>
      </c>
      <c r="D271" s="8"/>
      <c r="E271" s="8"/>
      <c r="F271" s="8"/>
      <c r="G271" s="7">
        <v>2</v>
      </c>
      <c r="H271" s="8"/>
      <c r="I271" s="6"/>
      <c r="J271" s="29"/>
    </row>
    <row r="272" spans="1:10" ht="15.75" thickBot="1" x14ac:dyDescent="0.3">
      <c r="A272" s="47"/>
      <c r="B272" s="6"/>
      <c r="C272" s="7" t="s">
        <v>13</v>
      </c>
      <c r="D272" s="8"/>
      <c r="E272" s="8"/>
      <c r="F272" s="8"/>
      <c r="G272" s="8"/>
      <c r="H272" s="7">
        <v>2</v>
      </c>
      <c r="I272" s="24"/>
      <c r="J272" s="26">
        <f>H272*I272</f>
        <v>0</v>
      </c>
    </row>
    <row r="273" spans="1:10" ht="33.75" x14ac:dyDescent="0.25">
      <c r="A273" s="57" t="s">
        <v>1</v>
      </c>
      <c r="B273" s="21" t="s">
        <v>188</v>
      </c>
      <c r="C273" s="71"/>
      <c r="D273" s="71"/>
      <c r="E273" s="71"/>
      <c r="F273" s="71"/>
      <c r="G273" s="71"/>
      <c r="H273" s="71"/>
      <c r="I273" s="74"/>
      <c r="J273" s="77"/>
    </row>
    <row r="274" spans="1:10" x14ac:dyDescent="0.25">
      <c r="A274" s="70"/>
      <c r="B274" s="21" t="s">
        <v>184</v>
      </c>
      <c r="C274" s="72"/>
      <c r="D274" s="72"/>
      <c r="E274" s="72"/>
      <c r="F274" s="72"/>
      <c r="G274" s="72"/>
      <c r="H274" s="72"/>
      <c r="I274" s="75"/>
      <c r="J274" s="78"/>
    </row>
    <row r="275" spans="1:10" ht="22.5" x14ac:dyDescent="0.25">
      <c r="A275" s="70"/>
      <c r="B275" s="21" t="s">
        <v>48</v>
      </c>
      <c r="C275" s="72"/>
      <c r="D275" s="72"/>
      <c r="E275" s="72"/>
      <c r="F275" s="72"/>
      <c r="G275" s="72"/>
      <c r="H275" s="72"/>
      <c r="I275" s="75"/>
      <c r="J275" s="78"/>
    </row>
    <row r="276" spans="1:10" ht="22.5" x14ac:dyDescent="0.25">
      <c r="A276" s="70"/>
      <c r="B276" s="21" t="s">
        <v>77</v>
      </c>
      <c r="C276" s="72"/>
      <c r="D276" s="72"/>
      <c r="E276" s="72"/>
      <c r="F276" s="72"/>
      <c r="G276" s="72"/>
      <c r="H276" s="72"/>
      <c r="I276" s="75"/>
      <c r="J276" s="78"/>
    </row>
    <row r="277" spans="1:10" ht="23.25" thickBot="1" x14ac:dyDescent="0.3">
      <c r="A277" s="58"/>
      <c r="B277" s="22" t="s">
        <v>189</v>
      </c>
      <c r="C277" s="73"/>
      <c r="D277" s="73"/>
      <c r="E277" s="73"/>
      <c r="F277" s="73"/>
      <c r="G277" s="73"/>
      <c r="H277" s="73"/>
      <c r="I277" s="76"/>
      <c r="J277" s="79"/>
    </row>
    <row r="278" spans="1:10" ht="15.75" thickBot="1" x14ac:dyDescent="0.3">
      <c r="A278" s="45"/>
      <c r="B278" s="15" t="s">
        <v>190</v>
      </c>
      <c r="C278" s="7">
        <v>1</v>
      </c>
      <c r="D278" s="8"/>
      <c r="E278" s="8"/>
      <c r="F278" s="8"/>
      <c r="G278" s="7">
        <v>1</v>
      </c>
      <c r="H278" s="8"/>
      <c r="I278" s="6"/>
      <c r="J278" s="29"/>
    </row>
    <row r="279" spans="1:10" ht="15.75" thickBot="1" x14ac:dyDescent="0.3">
      <c r="A279" s="47"/>
      <c r="B279" s="6"/>
      <c r="C279" s="7" t="s">
        <v>13</v>
      </c>
      <c r="D279" s="8"/>
      <c r="E279" s="8"/>
      <c r="F279" s="8"/>
      <c r="G279" s="8"/>
      <c r="H279" s="7">
        <v>1</v>
      </c>
      <c r="I279" s="24"/>
      <c r="J279" s="26">
        <f>H279*I279</f>
        <v>0</v>
      </c>
    </row>
    <row r="280" spans="1:10" ht="34.5" thickBot="1" x14ac:dyDescent="0.3">
      <c r="A280" s="43" t="s">
        <v>1</v>
      </c>
      <c r="B280" s="22" t="s">
        <v>191</v>
      </c>
      <c r="C280" s="8"/>
      <c r="D280" s="8"/>
      <c r="E280" s="8"/>
      <c r="F280" s="8"/>
      <c r="G280" s="8"/>
      <c r="H280" s="8"/>
      <c r="I280" s="6"/>
      <c r="J280" s="33"/>
    </row>
    <row r="281" spans="1:10" ht="15.75" thickBot="1" x14ac:dyDescent="0.3">
      <c r="A281" s="47"/>
      <c r="B281" s="6"/>
      <c r="C281" s="7" t="s">
        <v>13</v>
      </c>
      <c r="D281" s="8"/>
      <c r="E281" s="8"/>
      <c r="F281" s="8"/>
      <c r="G281" s="8"/>
      <c r="H281" s="7">
        <v>3</v>
      </c>
      <c r="I281" s="24"/>
      <c r="J281" s="26">
        <f>H281*I281</f>
        <v>0</v>
      </c>
    </row>
    <row r="282" spans="1:10" ht="33.75" x14ac:dyDescent="0.25">
      <c r="A282" s="57" t="s">
        <v>1</v>
      </c>
      <c r="B282" s="21" t="s">
        <v>192</v>
      </c>
      <c r="C282" s="71"/>
      <c r="D282" s="71"/>
      <c r="E282" s="71"/>
      <c r="F282" s="71"/>
      <c r="G282" s="71"/>
      <c r="H282" s="71"/>
      <c r="I282" s="74"/>
      <c r="J282" s="77"/>
    </row>
    <row r="283" spans="1:10" ht="22.5" x14ac:dyDescent="0.25">
      <c r="A283" s="70"/>
      <c r="B283" s="21" t="s">
        <v>193</v>
      </c>
      <c r="C283" s="72"/>
      <c r="D283" s="72"/>
      <c r="E283" s="72"/>
      <c r="F283" s="72"/>
      <c r="G283" s="72"/>
      <c r="H283" s="72"/>
      <c r="I283" s="75"/>
      <c r="J283" s="78"/>
    </row>
    <row r="284" spans="1:10" ht="22.5" x14ac:dyDescent="0.25">
      <c r="A284" s="70"/>
      <c r="B284" s="21" t="s">
        <v>48</v>
      </c>
      <c r="C284" s="72"/>
      <c r="D284" s="72"/>
      <c r="E284" s="72"/>
      <c r="F284" s="72"/>
      <c r="G284" s="72"/>
      <c r="H284" s="72"/>
      <c r="I284" s="75"/>
      <c r="J284" s="78"/>
    </row>
    <row r="285" spans="1:10" ht="23.25" thickBot="1" x14ac:dyDescent="0.3">
      <c r="A285" s="58"/>
      <c r="B285" s="22" t="s">
        <v>77</v>
      </c>
      <c r="C285" s="73"/>
      <c r="D285" s="73"/>
      <c r="E285" s="73"/>
      <c r="F285" s="73"/>
      <c r="G285" s="73"/>
      <c r="H285" s="73"/>
      <c r="I285" s="76"/>
      <c r="J285" s="79"/>
    </row>
    <row r="286" spans="1:10" ht="15.75" thickBot="1" x14ac:dyDescent="0.3">
      <c r="A286" s="45"/>
      <c r="B286" s="15" t="s">
        <v>194</v>
      </c>
      <c r="C286" s="7">
        <v>2</v>
      </c>
      <c r="D286" s="8"/>
      <c r="E286" s="8"/>
      <c r="F286" s="8"/>
      <c r="G286" s="7">
        <v>2</v>
      </c>
      <c r="H286" s="8"/>
      <c r="I286" s="6"/>
      <c r="J286" s="29"/>
    </row>
    <row r="287" spans="1:10" ht="15.75" thickBot="1" x14ac:dyDescent="0.3">
      <c r="A287" s="47"/>
      <c r="B287" s="6"/>
      <c r="C287" s="7" t="s">
        <v>13</v>
      </c>
      <c r="D287" s="8"/>
      <c r="E287" s="8"/>
      <c r="F287" s="8"/>
      <c r="G287" s="8"/>
      <c r="H287" s="7">
        <v>2</v>
      </c>
      <c r="I287" s="24"/>
      <c r="J287" s="26">
        <f>H287*I287</f>
        <v>0</v>
      </c>
    </row>
    <row r="288" spans="1:10" ht="101.25" x14ac:dyDescent="0.25">
      <c r="A288" s="57" t="s">
        <v>1</v>
      </c>
      <c r="B288" s="21" t="s">
        <v>195</v>
      </c>
      <c r="C288" s="71"/>
      <c r="D288" s="71"/>
      <c r="E288" s="71"/>
      <c r="F288" s="71"/>
      <c r="G288" s="71"/>
      <c r="H288" s="71"/>
      <c r="I288" s="74"/>
      <c r="J288" s="77"/>
    </row>
    <row r="289" spans="1:10" x14ac:dyDescent="0.25">
      <c r="A289" s="70"/>
      <c r="B289" s="21" t="s">
        <v>196</v>
      </c>
      <c r="C289" s="72"/>
      <c r="D289" s="72"/>
      <c r="E289" s="72"/>
      <c r="F289" s="72"/>
      <c r="G289" s="72"/>
      <c r="H289" s="72"/>
      <c r="I289" s="75"/>
      <c r="J289" s="78"/>
    </row>
    <row r="290" spans="1:10" ht="22.5" x14ac:dyDescent="0.25">
      <c r="A290" s="70"/>
      <c r="B290" s="21" t="s">
        <v>48</v>
      </c>
      <c r="C290" s="72"/>
      <c r="D290" s="72"/>
      <c r="E290" s="72"/>
      <c r="F290" s="72"/>
      <c r="G290" s="72"/>
      <c r="H290" s="72"/>
      <c r="I290" s="75"/>
      <c r="J290" s="78"/>
    </row>
    <row r="291" spans="1:10" ht="23.25" thickBot="1" x14ac:dyDescent="0.3">
      <c r="A291" s="58"/>
      <c r="B291" s="22" t="s">
        <v>77</v>
      </c>
      <c r="C291" s="73"/>
      <c r="D291" s="73"/>
      <c r="E291" s="73"/>
      <c r="F291" s="73"/>
      <c r="G291" s="73"/>
      <c r="H291" s="73"/>
      <c r="I291" s="76"/>
      <c r="J291" s="79"/>
    </row>
    <row r="292" spans="1:10" ht="15.75" thickBot="1" x14ac:dyDescent="0.3">
      <c r="A292" s="45"/>
      <c r="B292" s="15" t="s">
        <v>197</v>
      </c>
      <c r="C292" s="7">
        <v>1</v>
      </c>
      <c r="D292" s="8"/>
      <c r="E292" s="8"/>
      <c r="F292" s="8"/>
      <c r="G292" s="7">
        <v>1</v>
      </c>
      <c r="H292" s="8"/>
      <c r="I292" s="6"/>
      <c r="J292" s="29"/>
    </row>
    <row r="293" spans="1:10" ht="15.75" thickBot="1" x14ac:dyDescent="0.3">
      <c r="A293" s="47"/>
      <c r="B293" s="6"/>
      <c r="C293" s="7" t="s">
        <v>13</v>
      </c>
      <c r="D293" s="8"/>
      <c r="E293" s="8"/>
      <c r="F293" s="8"/>
      <c r="G293" s="8"/>
      <c r="H293" s="7">
        <v>1</v>
      </c>
      <c r="I293" s="24"/>
      <c r="J293" s="26">
        <f>H293*I293</f>
        <v>0</v>
      </c>
    </row>
    <row r="294" spans="1:10" ht="56.25" x14ac:dyDescent="0.25">
      <c r="A294" s="57" t="s">
        <v>166</v>
      </c>
      <c r="B294" s="21" t="s">
        <v>198</v>
      </c>
      <c r="C294" s="71"/>
      <c r="D294" s="71"/>
      <c r="E294" s="71"/>
      <c r="F294" s="71"/>
      <c r="G294" s="71"/>
      <c r="H294" s="71"/>
      <c r="I294" s="74"/>
      <c r="J294" s="77"/>
    </row>
    <row r="295" spans="1:10" x14ac:dyDescent="0.25">
      <c r="A295" s="70"/>
      <c r="B295" s="21" t="s">
        <v>199</v>
      </c>
      <c r="C295" s="72"/>
      <c r="D295" s="72"/>
      <c r="E295" s="72"/>
      <c r="F295" s="72"/>
      <c r="G295" s="72"/>
      <c r="H295" s="72"/>
      <c r="I295" s="75"/>
      <c r="J295" s="78"/>
    </row>
    <row r="296" spans="1:10" x14ac:dyDescent="0.25">
      <c r="A296" s="70"/>
      <c r="B296" s="21" t="s">
        <v>200</v>
      </c>
      <c r="C296" s="72"/>
      <c r="D296" s="72"/>
      <c r="E296" s="72"/>
      <c r="F296" s="72"/>
      <c r="G296" s="72"/>
      <c r="H296" s="72"/>
      <c r="I296" s="75"/>
      <c r="J296" s="78"/>
    </row>
    <row r="297" spans="1:10" ht="22.5" x14ac:dyDescent="0.25">
      <c r="A297" s="70"/>
      <c r="B297" s="21" t="s">
        <v>169</v>
      </c>
      <c r="C297" s="72"/>
      <c r="D297" s="72"/>
      <c r="E297" s="72"/>
      <c r="F297" s="72"/>
      <c r="G297" s="72"/>
      <c r="H297" s="72"/>
      <c r="I297" s="75"/>
      <c r="J297" s="78"/>
    </row>
    <row r="298" spans="1:10" ht="22.5" x14ac:dyDescent="0.25">
      <c r="A298" s="70"/>
      <c r="B298" s="21" t="s">
        <v>170</v>
      </c>
      <c r="C298" s="72"/>
      <c r="D298" s="72"/>
      <c r="E298" s="72"/>
      <c r="F298" s="72"/>
      <c r="G298" s="72"/>
      <c r="H298" s="72"/>
      <c r="I298" s="75"/>
      <c r="J298" s="78"/>
    </row>
    <row r="299" spans="1:10" ht="23.25" thickBot="1" x14ac:dyDescent="0.3">
      <c r="A299" s="58"/>
      <c r="B299" s="22" t="s">
        <v>201</v>
      </c>
      <c r="C299" s="73"/>
      <c r="D299" s="73"/>
      <c r="E299" s="73"/>
      <c r="F299" s="73"/>
      <c r="G299" s="73"/>
      <c r="H299" s="73"/>
      <c r="I299" s="76"/>
      <c r="J299" s="79"/>
    </row>
    <row r="300" spans="1:10" ht="15.75" thickBot="1" x14ac:dyDescent="0.3">
      <c r="A300" s="45"/>
      <c r="B300" s="15" t="s">
        <v>202</v>
      </c>
      <c r="C300" s="7">
        <v>1</v>
      </c>
      <c r="D300" s="7">
        <v>17</v>
      </c>
      <c r="E300" s="8"/>
      <c r="F300" s="8"/>
      <c r="G300" s="7">
        <v>17</v>
      </c>
      <c r="H300" s="8"/>
      <c r="I300" s="6"/>
      <c r="J300" s="29"/>
    </row>
    <row r="301" spans="1:10" ht="15.75" thickBot="1" x14ac:dyDescent="0.3">
      <c r="A301" s="45"/>
      <c r="B301" s="8"/>
      <c r="C301" s="7">
        <v>1</v>
      </c>
      <c r="D301" s="7">
        <v>11</v>
      </c>
      <c r="E301" s="8"/>
      <c r="F301" s="8"/>
      <c r="G301" s="7">
        <v>11</v>
      </c>
      <c r="H301" s="8"/>
      <c r="I301" s="6"/>
      <c r="J301" s="29"/>
    </row>
    <row r="302" spans="1:10" ht="15.75" thickBot="1" x14ac:dyDescent="0.3">
      <c r="A302" s="45"/>
      <c r="B302" s="15" t="s">
        <v>203</v>
      </c>
      <c r="C302" s="7">
        <v>1</v>
      </c>
      <c r="D302" s="7">
        <v>9.6</v>
      </c>
      <c r="E302" s="8"/>
      <c r="F302" s="8"/>
      <c r="G302" s="7">
        <v>9.6</v>
      </c>
      <c r="H302" s="8"/>
      <c r="I302" s="6"/>
      <c r="J302" s="29"/>
    </row>
    <row r="303" spans="1:10" ht="15.75" thickBot="1" x14ac:dyDescent="0.3">
      <c r="A303" s="47"/>
      <c r="B303" s="6"/>
      <c r="C303" s="7" t="s">
        <v>172</v>
      </c>
      <c r="D303" s="8"/>
      <c r="E303" s="8"/>
      <c r="F303" s="8"/>
      <c r="G303" s="8"/>
      <c r="H303" s="7">
        <v>37.6</v>
      </c>
      <c r="I303" s="24"/>
      <c r="J303" s="26">
        <f>H303*I303</f>
        <v>0</v>
      </c>
    </row>
    <row r="304" spans="1:10" ht="56.25" x14ac:dyDescent="0.25">
      <c r="A304" s="57" t="s">
        <v>1</v>
      </c>
      <c r="B304" s="21" t="s">
        <v>204</v>
      </c>
      <c r="C304" s="71"/>
      <c r="D304" s="71"/>
      <c r="E304" s="71"/>
      <c r="F304" s="71"/>
      <c r="G304" s="71"/>
      <c r="H304" s="71"/>
      <c r="I304" s="74"/>
      <c r="J304" s="77"/>
    </row>
    <row r="305" spans="1:10" ht="22.5" x14ac:dyDescent="0.25">
      <c r="A305" s="70"/>
      <c r="B305" s="21" t="s">
        <v>205</v>
      </c>
      <c r="C305" s="72"/>
      <c r="D305" s="72"/>
      <c r="E305" s="72"/>
      <c r="F305" s="72"/>
      <c r="G305" s="72"/>
      <c r="H305" s="72"/>
      <c r="I305" s="75"/>
      <c r="J305" s="78"/>
    </row>
    <row r="306" spans="1:10" ht="22.5" x14ac:dyDescent="0.25">
      <c r="A306" s="70"/>
      <c r="B306" s="21" t="s">
        <v>48</v>
      </c>
      <c r="C306" s="72"/>
      <c r="D306" s="72"/>
      <c r="E306" s="72"/>
      <c r="F306" s="72"/>
      <c r="G306" s="72"/>
      <c r="H306" s="72"/>
      <c r="I306" s="75"/>
      <c r="J306" s="78"/>
    </row>
    <row r="307" spans="1:10" ht="23.25" thickBot="1" x14ac:dyDescent="0.3">
      <c r="A307" s="58"/>
      <c r="B307" s="22" t="s">
        <v>77</v>
      </c>
      <c r="C307" s="73"/>
      <c r="D307" s="73"/>
      <c r="E307" s="73"/>
      <c r="F307" s="73"/>
      <c r="G307" s="73"/>
      <c r="H307" s="73"/>
      <c r="I307" s="76"/>
      <c r="J307" s="79"/>
    </row>
    <row r="308" spans="1:10" ht="15.75" thickBot="1" x14ac:dyDescent="0.3">
      <c r="A308" s="47"/>
      <c r="B308" s="6"/>
      <c r="C308" s="7" t="s">
        <v>13</v>
      </c>
      <c r="D308" s="8"/>
      <c r="E308" s="8"/>
      <c r="F308" s="8"/>
      <c r="G308" s="8"/>
      <c r="H308" s="7">
        <v>2</v>
      </c>
      <c r="I308" s="24"/>
      <c r="J308" s="26">
        <f>H308*I308</f>
        <v>0</v>
      </c>
    </row>
    <row r="309" spans="1:10" ht="78.75" x14ac:dyDescent="0.25">
      <c r="A309" s="57" t="s">
        <v>1</v>
      </c>
      <c r="B309" s="21" t="s">
        <v>206</v>
      </c>
      <c r="C309" s="71"/>
      <c r="D309" s="71"/>
      <c r="E309" s="71"/>
      <c r="F309" s="71"/>
      <c r="G309" s="71"/>
      <c r="H309" s="71"/>
      <c r="I309" s="74"/>
      <c r="J309" s="77"/>
    </row>
    <row r="310" spans="1:10" ht="22.5" x14ac:dyDescent="0.25">
      <c r="A310" s="70"/>
      <c r="B310" s="21" t="s">
        <v>207</v>
      </c>
      <c r="C310" s="72"/>
      <c r="D310" s="72"/>
      <c r="E310" s="72"/>
      <c r="F310" s="72"/>
      <c r="G310" s="72"/>
      <c r="H310" s="72"/>
      <c r="I310" s="75"/>
      <c r="J310" s="78"/>
    </row>
    <row r="311" spans="1:10" ht="22.5" x14ac:dyDescent="0.25">
      <c r="A311" s="70"/>
      <c r="B311" s="21" t="s">
        <v>48</v>
      </c>
      <c r="C311" s="72"/>
      <c r="D311" s="72"/>
      <c r="E311" s="72"/>
      <c r="F311" s="72"/>
      <c r="G311" s="72"/>
      <c r="H311" s="72"/>
      <c r="I311" s="75"/>
      <c r="J311" s="78"/>
    </row>
    <row r="312" spans="1:10" ht="23.25" thickBot="1" x14ac:dyDescent="0.3">
      <c r="A312" s="58"/>
      <c r="B312" s="22" t="s">
        <v>77</v>
      </c>
      <c r="C312" s="73"/>
      <c r="D312" s="73"/>
      <c r="E312" s="73"/>
      <c r="F312" s="73"/>
      <c r="G312" s="73"/>
      <c r="H312" s="73"/>
      <c r="I312" s="76"/>
      <c r="J312" s="79"/>
    </row>
    <row r="313" spans="1:10" ht="15.75" thickBot="1" x14ac:dyDescent="0.3">
      <c r="A313" s="45"/>
      <c r="B313" s="15" t="s">
        <v>208</v>
      </c>
      <c r="C313" s="7">
        <v>6</v>
      </c>
      <c r="D313" s="8"/>
      <c r="E313" s="8"/>
      <c r="F313" s="8"/>
      <c r="G313" s="7">
        <v>6</v>
      </c>
      <c r="H313" s="8"/>
      <c r="I313" s="6"/>
      <c r="J313" s="29"/>
    </row>
    <row r="314" spans="1:10" ht="15.75" thickBot="1" x14ac:dyDescent="0.3">
      <c r="A314" s="47"/>
      <c r="B314" s="6"/>
      <c r="C314" s="7" t="s">
        <v>13</v>
      </c>
      <c r="D314" s="8"/>
      <c r="E314" s="8"/>
      <c r="F314" s="8"/>
      <c r="G314" s="8"/>
      <c r="H314" s="7">
        <v>6</v>
      </c>
      <c r="I314" s="24"/>
      <c r="J314" s="26">
        <f>H314*I314</f>
        <v>0</v>
      </c>
    </row>
    <row r="315" spans="1:10" ht="248.25" thickBot="1" x14ac:dyDescent="0.3">
      <c r="A315" s="43" t="s">
        <v>1</v>
      </c>
      <c r="B315" s="22" t="s">
        <v>209</v>
      </c>
      <c r="C315" s="8"/>
      <c r="D315" s="8"/>
      <c r="E315" s="8"/>
      <c r="F315" s="8"/>
      <c r="G315" s="8"/>
      <c r="H315" s="8"/>
      <c r="I315" s="6"/>
      <c r="J315" s="33"/>
    </row>
    <row r="316" spans="1:10" ht="15.75" thickBot="1" x14ac:dyDescent="0.3">
      <c r="A316" s="47"/>
      <c r="B316" s="6"/>
      <c r="C316" s="7" t="s">
        <v>13</v>
      </c>
      <c r="D316" s="8"/>
      <c r="E316" s="8"/>
      <c r="F316" s="8"/>
      <c r="G316" s="8"/>
      <c r="H316" s="7">
        <v>1</v>
      </c>
      <c r="I316" s="24"/>
      <c r="J316" s="26">
        <f>H316*I316</f>
        <v>0</v>
      </c>
    </row>
    <row r="317" spans="1:10" ht="56.25" x14ac:dyDescent="0.25">
      <c r="A317" s="57" t="s">
        <v>1</v>
      </c>
      <c r="B317" s="21" t="s">
        <v>210</v>
      </c>
      <c r="C317" s="71"/>
      <c r="D317" s="71"/>
      <c r="E317" s="71"/>
      <c r="F317" s="71"/>
      <c r="G317" s="71"/>
      <c r="H317" s="71"/>
      <c r="I317" s="74"/>
      <c r="J317" s="77"/>
    </row>
    <row r="318" spans="1:10" ht="22.5" x14ac:dyDescent="0.25">
      <c r="A318" s="70"/>
      <c r="B318" s="21" t="s">
        <v>207</v>
      </c>
      <c r="C318" s="72"/>
      <c r="D318" s="72"/>
      <c r="E318" s="72"/>
      <c r="F318" s="72"/>
      <c r="G318" s="72"/>
      <c r="H318" s="72"/>
      <c r="I318" s="75"/>
      <c r="J318" s="78"/>
    </row>
    <row r="319" spans="1:10" ht="22.5" x14ac:dyDescent="0.25">
      <c r="A319" s="70"/>
      <c r="B319" s="21" t="s">
        <v>48</v>
      </c>
      <c r="C319" s="72"/>
      <c r="D319" s="72"/>
      <c r="E319" s="72"/>
      <c r="F319" s="72"/>
      <c r="G319" s="72"/>
      <c r="H319" s="72"/>
      <c r="I319" s="75"/>
      <c r="J319" s="78"/>
    </row>
    <row r="320" spans="1:10" ht="23.25" thickBot="1" x14ac:dyDescent="0.3">
      <c r="A320" s="58"/>
      <c r="B320" s="22" t="s">
        <v>77</v>
      </c>
      <c r="C320" s="73"/>
      <c r="D320" s="73"/>
      <c r="E320" s="73"/>
      <c r="F320" s="73"/>
      <c r="G320" s="73"/>
      <c r="H320" s="73"/>
      <c r="I320" s="76"/>
      <c r="J320" s="79"/>
    </row>
    <row r="321" spans="1:10" ht="15.75" thickBot="1" x14ac:dyDescent="0.3">
      <c r="A321" s="45"/>
      <c r="B321" s="15" t="s">
        <v>211</v>
      </c>
      <c r="C321" s="7">
        <v>6</v>
      </c>
      <c r="D321" s="8"/>
      <c r="E321" s="8"/>
      <c r="F321" s="8"/>
      <c r="G321" s="7">
        <v>6</v>
      </c>
      <c r="H321" s="8"/>
      <c r="I321" s="6"/>
      <c r="J321" s="29"/>
    </row>
    <row r="322" spans="1:10" ht="15.75" thickBot="1" x14ac:dyDescent="0.3">
      <c r="A322" s="47"/>
      <c r="B322" s="6"/>
      <c r="C322" s="7" t="s">
        <v>13</v>
      </c>
      <c r="D322" s="8"/>
      <c r="E322" s="8"/>
      <c r="F322" s="8"/>
      <c r="G322" s="8"/>
      <c r="H322" s="7">
        <v>6</v>
      </c>
      <c r="I322" s="24"/>
      <c r="J322" s="26">
        <f>H322*I322</f>
        <v>0</v>
      </c>
    </row>
    <row r="323" spans="1:10" ht="15.75" thickBot="1" x14ac:dyDescent="0.3">
      <c r="A323" s="67" t="s">
        <v>212</v>
      </c>
      <c r="B323" s="68"/>
      <c r="C323" s="68"/>
      <c r="D323" s="68"/>
      <c r="E323" s="68"/>
      <c r="F323" s="68"/>
      <c r="G323" s="68"/>
      <c r="H323" s="69"/>
      <c r="I323" s="36"/>
      <c r="J323" s="27">
        <f>SUBTOTAL(9,J260:J322)</f>
        <v>0</v>
      </c>
    </row>
    <row r="324" spans="1:10" ht="15.75" thickBot="1" x14ac:dyDescent="0.3">
      <c r="A324" s="1"/>
      <c r="B324" s="4" t="s">
        <v>213</v>
      </c>
      <c r="C324" s="2"/>
      <c r="D324" s="2"/>
      <c r="E324" s="2"/>
      <c r="F324" s="2"/>
      <c r="G324" s="2"/>
      <c r="H324" s="2"/>
      <c r="I324" s="2"/>
      <c r="J324" s="2"/>
    </row>
    <row r="325" spans="1:10" ht="67.5" x14ac:dyDescent="0.25">
      <c r="A325" s="57" t="s">
        <v>16</v>
      </c>
      <c r="B325" s="21" t="s">
        <v>214</v>
      </c>
      <c r="C325" s="71"/>
      <c r="D325" s="71"/>
      <c r="E325" s="71"/>
      <c r="F325" s="71"/>
      <c r="G325" s="71"/>
      <c r="H325" s="71"/>
      <c r="I325" s="74"/>
      <c r="J325" s="77"/>
    </row>
    <row r="326" spans="1:10" ht="22.5" x14ac:dyDescent="0.25">
      <c r="A326" s="70"/>
      <c r="B326" s="21" t="s">
        <v>215</v>
      </c>
      <c r="C326" s="72"/>
      <c r="D326" s="72"/>
      <c r="E326" s="72"/>
      <c r="F326" s="72"/>
      <c r="G326" s="72"/>
      <c r="H326" s="72"/>
      <c r="I326" s="75"/>
      <c r="J326" s="78"/>
    </row>
    <row r="327" spans="1:10" ht="22.5" x14ac:dyDescent="0.25">
      <c r="A327" s="70"/>
      <c r="B327" s="21" t="s">
        <v>216</v>
      </c>
      <c r="C327" s="72"/>
      <c r="D327" s="72"/>
      <c r="E327" s="72"/>
      <c r="F327" s="72"/>
      <c r="G327" s="72"/>
      <c r="H327" s="72"/>
      <c r="I327" s="75"/>
      <c r="J327" s="78"/>
    </row>
    <row r="328" spans="1:10" ht="22.5" x14ac:dyDescent="0.25">
      <c r="A328" s="70"/>
      <c r="B328" s="21" t="s">
        <v>217</v>
      </c>
      <c r="C328" s="72"/>
      <c r="D328" s="72"/>
      <c r="E328" s="72"/>
      <c r="F328" s="72"/>
      <c r="G328" s="72"/>
      <c r="H328" s="72"/>
      <c r="I328" s="75"/>
      <c r="J328" s="78"/>
    </row>
    <row r="329" spans="1:10" ht="34.5" thickBot="1" x14ac:dyDescent="0.3">
      <c r="A329" s="58"/>
      <c r="B329" s="22" t="s">
        <v>218</v>
      </c>
      <c r="C329" s="73"/>
      <c r="D329" s="73"/>
      <c r="E329" s="73"/>
      <c r="F329" s="73"/>
      <c r="G329" s="73"/>
      <c r="H329" s="73"/>
      <c r="I329" s="76"/>
      <c r="J329" s="79"/>
    </row>
    <row r="330" spans="1:10" ht="15.75" thickBot="1" x14ac:dyDescent="0.3">
      <c r="A330" s="45"/>
      <c r="B330" s="15" t="s">
        <v>44</v>
      </c>
      <c r="C330" s="7">
        <v>1</v>
      </c>
      <c r="D330" s="8"/>
      <c r="E330" s="8"/>
      <c r="F330" s="7">
        <v>45.6</v>
      </c>
      <c r="G330" s="7">
        <v>45.6</v>
      </c>
      <c r="H330" s="8"/>
      <c r="I330" s="6"/>
      <c r="J330" s="29"/>
    </row>
    <row r="331" spans="1:10" ht="15.75" thickBot="1" x14ac:dyDescent="0.3">
      <c r="A331" s="45"/>
      <c r="B331" s="15" t="s">
        <v>219</v>
      </c>
      <c r="C331" s="7">
        <v>1</v>
      </c>
      <c r="D331" s="8"/>
      <c r="E331" s="8"/>
      <c r="F331" s="7">
        <v>39.81</v>
      </c>
      <c r="G331" s="7">
        <v>39.81</v>
      </c>
      <c r="H331" s="8"/>
      <c r="I331" s="6"/>
      <c r="J331" s="29"/>
    </row>
    <row r="332" spans="1:10" ht="15.75" thickBot="1" x14ac:dyDescent="0.3">
      <c r="A332" s="45"/>
      <c r="B332" s="15" t="s">
        <v>45</v>
      </c>
      <c r="C332" s="7">
        <v>1</v>
      </c>
      <c r="D332" s="8"/>
      <c r="E332" s="8"/>
      <c r="F332" s="7">
        <v>44.18</v>
      </c>
      <c r="G332" s="7">
        <v>44.18</v>
      </c>
      <c r="H332" s="8"/>
      <c r="I332" s="6"/>
      <c r="J332" s="29"/>
    </row>
    <row r="333" spans="1:10" ht="15.75" thickBot="1" x14ac:dyDescent="0.3">
      <c r="A333" s="45"/>
      <c r="B333" s="15" t="s">
        <v>220</v>
      </c>
      <c r="C333" s="7">
        <v>1</v>
      </c>
      <c r="D333" s="8"/>
      <c r="E333" s="8"/>
      <c r="F333" s="7">
        <v>24.48</v>
      </c>
      <c r="G333" s="7">
        <v>24.48</v>
      </c>
      <c r="H333" s="8"/>
      <c r="I333" s="6"/>
      <c r="J333" s="29"/>
    </row>
    <row r="334" spans="1:10" ht="15.75" thickBot="1" x14ac:dyDescent="0.3">
      <c r="A334" s="47"/>
      <c r="B334" s="6"/>
      <c r="C334" s="7" t="s">
        <v>22</v>
      </c>
      <c r="D334" s="8"/>
      <c r="E334" s="8"/>
      <c r="F334" s="8"/>
      <c r="G334" s="8"/>
      <c r="H334" s="7">
        <v>154.07</v>
      </c>
      <c r="I334" s="24"/>
      <c r="J334" s="26">
        <f>H334*I334</f>
        <v>0</v>
      </c>
    </row>
    <row r="335" spans="1:10" ht="22.5" x14ac:dyDescent="0.25">
      <c r="A335" s="57" t="s">
        <v>1</v>
      </c>
      <c r="B335" s="21" t="s">
        <v>221</v>
      </c>
      <c r="C335" s="71"/>
      <c r="D335" s="71"/>
      <c r="E335" s="71"/>
      <c r="F335" s="71"/>
      <c r="G335" s="71"/>
      <c r="H335" s="71"/>
      <c r="I335" s="74"/>
      <c r="J335" s="77"/>
    </row>
    <row r="336" spans="1:10" ht="33.75" x14ac:dyDescent="0.25">
      <c r="A336" s="70"/>
      <c r="B336" s="21" t="s">
        <v>222</v>
      </c>
      <c r="C336" s="72"/>
      <c r="D336" s="72"/>
      <c r="E336" s="72"/>
      <c r="F336" s="72"/>
      <c r="G336" s="72"/>
      <c r="H336" s="72"/>
      <c r="I336" s="75"/>
      <c r="J336" s="78"/>
    </row>
    <row r="337" spans="1:10" ht="22.5" x14ac:dyDescent="0.25">
      <c r="A337" s="70"/>
      <c r="B337" s="21" t="s">
        <v>48</v>
      </c>
      <c r="C337" s="72"/>
      <c r="D337" s="72"/>
      <c r="E337" s="72"/>
      <c r="F337" s="72"/>
      <c r="G337" s="72"/>
      <c r="H337" s="72"/>
      <c r="I337" s="75"/>
      <c r="J337" s="78"/>
    </row>
    <row r="338" spans="1:10" ht="23.25" thickBot="1" x14ac:dyDescent="0.3">
      <c r="A338" s="58"/>
      <c r="B338" s="22" t="s">
        <v>77</v>
      </c>
      <c r="C338" s="73"/>
      <c r="D338" s="73"/>
      <c r="E338" s="73"/>
      <c r="F338" s="73"/>
      <c r="G338" s="73"/>
      <c r="H338" s="73"/>
      <c r="I338" s="76"/>
      <c r="J338" s="79"/>
    </row>
    <row r="339" spans="1:10" ht="15.75" thickBot="1" x14ac:dyDescent="0.3">
      <c r="A339" s="45"/>
      <c r="B339" s="15" t="s">
        <v>223</v>
      </c>
      <c r="C339" s="7">
        <v>1</v>
      </c>
      <c r="D339" s="8"/>
      <c r="E339" s="8"/>
      <c r="F339" s="8"/>
      <c r="G339" s="7">
        <v>23</v>
      </c>
      <c r="H339" s="8"/>
      <c r="I339" s="6"/>
      <c r="J339" s="29"/>
    </row>
    <row r="340" spans="1:10" ht="15.75" thickBot="1" x14ac:dyDescent="0.3">
      <c r="A340" s="47"/>
      <c r="B340" s="6"/>
      <c r="C340" s="7" t="s">
        <v>13</v>
      </c>
      <c r="D340" s="8"/>
      <c r="E340" s="8"/>
      <c r="F340" s="8"/>
      <c r="G340" s="8"/>
      <c r="H340" s="7">
        <v>23</v>
      </c>
      <c r="I340" s="24"/>
      <c r="J340" s="26">
        <f>H340*I340</f>
        <v>0</v>
      </c>
    </row>
    <row r="341" spans="1:10" ht="78.75" x14ac:dyDescent="0.25">
      <c r="A341" s="57" t="s">
        <v>16</v>
      </c>
      <c r="B341" s="21" t="s">
        <v>224</v>
      </c>
      <c r="C341" s="71"/>
      <c r="D341" s="71"/>
      <c r="E341" s="71"/>
      <c r="F341" s="71"/>
      <c r="G341" s="71"/>
      <c r="H341" s="71"/>
      <c r="I341" s="74"/>
      <c r="J341" s="77"/>
    </row>
    <row r="342" spans="1:10" ht="33.75" x14ac:dyDescent="0.25">
      <c r="A342" s="70"/>
      <c r="B342" s="21" t="s">
        <v>225</v>
      </c>
      <c r="C342" s="72"/>
      <c r="D342" s="72"/>
      <c r="E342" s="72"/>
      <c r="F342" s="72"/>
      <c r="G342" s="72"/>
      <c r="H342" s="72"/>
      <c r="I342" s="75"/>
      <c r="J342" s="78"/>
    </row>
    <row r="343" spans="1:10" ht="22.5" x14ac:dyDescent="0.25">
      <c r="A343" s="70"/>
      <c r="B343" s="21" t="s">
        <v>226</v>
      </c>
      <c r="C343" s="72"/>
      <c r="D343" s="72"/>
      <c r="E343" s="72"/>
      <c r="F343" s="72"/>
      <c r="G343" s="72"/>
      <c r="H343" s="72"/>
      <c r="I343" s="75"/>
      <c r="J343" s="78"/>
    </row>
    <row r="344" spans="1:10" ht="22.5" x14ac:dyDescent="0.25">
      <c r="A344" s="70"/>
      <c r="B344" s="21" t="s">
        <v>227</v>
      </c>
      <c r="C344" s="72"/>
      <c r="D344" s="72"/>
      <c r="E344" s="72"/>
      <c r="F344" s="72"/>
      <c r="G344" s="72"/>
      <c r="H344" s="72"/>
      <c r="I344" s="75"/>
      <c r="J344" s="78"/>
    </row>
    <row r="345" spans="1:10" ht="23.25" thickBot="1" x14ac:dyDescent="0.3">
      <c r="A345" s="58"/>
      <c r="B345" s="22" t="s">
        <v>113</v>
      </c>
      <c r="C345" s="73"/>
      <c r="D345" s="73"/>
      <c r="E345" s="73"/>
      <c r="F345" s="73"/>
      <c r="G345" s="73"/>
      <c r="H345" s="73"/>
      <c r="I345" s="76"/>
      <c r="J345" s="79"/>
    </row>
    <row r="346" spans="1:10" ht="15.75" thickBot="1" x14ac:dyDescent="0.3">
      <c r="A346" s="45"/>
      <c r="B346" s="8"/>
      <c r="C346" s="7">
        <v>1</v>
      </c>
      <c r="D346" s="8"/>
      <c r="E346" s="8"/>
      <c r="F346" s="7">
        <v>50</v>
      </c>
      <c r="G346" s="7">
        <v>50</v>
      </c>
      <c r="H346" s="8"/>
      <c r="I346" s="6"/>
      <c r="J346" s="29"/>
    </row>
    <row r="347" spans="1:10" ht="15.75" thickBot="1" x14ac:dyDescent="0.3">
      <c r="A347" s="47"/>
      <c r="B347" s="6"/>
      <c r="C347" s="7" t="s">
        <v>22</v>
      </c>
      <c r="D347" s="8"/>
      <c r="E347" s="8"/>
      <c r="F347" s="8"/>
      <c r="G347" s="8"/>
      <c r="H347" s="7">
        <v>50</v>
      </c>
      <c r="I347" s="24"/>
      <c r="J347" s="26">
        <f>H347*I347</f>
        <v>0</v>
      </c>
    </row>
    <row r="348" spans="1:10" ht="56.25" x14ac:dyDescent="0.25">
      <c r="A348" s="57" t="s">
        <v>16</v>
      </c>
      <c r="B348" s="21" t="s">
        <v>228</v>
      </c>
      <c r="C348" s="71"/>
      <c r="D348" s="71"/>
      <c r="E348" s="71"/>
      <c r="F348" s="71"/>
      <c r="G348" s="71"/>
      <c r="H348" s="71"/>
      <c r="I348" s="74"/>
      <c r="J348" s="77"/>
    </row>
    <row r="349" spans="1:10" x14ac:dyDescent="0.25">
      <c r="A349" s="70"/>
      <c r="B349" s="21" t="s">
        <v>229</v>
      </c>
      <c r="C349" s="72"/>
      <c r="D349" s="72"/>
      <c r="E349" s="72"/>
      <c r="F349" s="72"/>
      <c r="G349" s="72"/>
      <c r="H349" s="72"/>
      <c r="I349" s="75"/>
      <c r="J349" s="78"/>
    </row>
    <row r="350" spans="1:10" ht="33.75" x14ac:dyDescent="0.25">
      <c r="A350" s="70"/>
      <c r="B350" s="21" t="s">
        <v>225</v>
      </c>
      <c r="C350" s="72"/>
      <c r="D350" s="72"/>
      <c r="E350" s="72"/>
      <c r="F350" s="72"/>
      <c r="G350" s="72"/>
      <c r="H350" s="72"/>
      <c r="I350" s="75"/>
      <c r="J350" s="78"/>
    </row>
    <row r="351" spans="1:10" ht="22.5" x14ac:dyDescent="0.25">
      <c r="A351" s="70"/>
      <c r="B351" s="21" t="s">
        <v>226</v>
      </c>
      <c r="C351" s="72"/>
      <c r="D351" s="72"/>
      <c r="E351" s="72"/>
      <c r="F351" s="72"/>
      <c r="G351" s="72"/>
      <c r="H351" s="72"/>
      <c r="I351" s="75"/>
      <c r="J351" s="78"/>
    </row>
    <row r="352" spans="1:10" ht="22.5" x14ac:dyDescent="0.25">
      <c r="A352" s="70"/>
      <c r="B352" s="21" t="s">
        <v>227</v>
      </c>
      <c r="C352" s="72"/>
      <c r="D352" s="72"/>
      <c r="E352" s="72"/>
      <c r="F352" s="72"/>
      <c r="G352" s="72"/>
      <c r="H352" s="72"/>
      <c r="I352" s="75"/>
      <c r="J352" s="78"/>
    </row>
    <row r="353" spans="1:10" ht="23.25" thickBot="1" x14ac:dyDescent="0.3">
      <c r="A353" s="58"/>
      <c r="B353" s="22" t="s">
        <v>113</v>
      </c>
      <c r="C353" s="73"/>
      <c r="D353" s="73"/>
      <c r="E353" s="73"/>
      <c r="F353" s="73"/>
      <c r="G353" s="73"/>
      <c r="H353" s="73"/>
      <c r="I353" s="76"/>
      <c r="J353" s="79"/>
    </row>
    <row r="354" spans="1:10" ht="15.75" thickBot="1" x14ac:dyDescent="0.3">
      <c r="A354" s="45"/>
      <c r="B354" s="8"/>
      <c r="C354" s="7">
        <v>1</v>
      </c>
      <c r="D354" s="8"/>
      <c r="E354" s="8"/>
      <c r="F354" s="7">
        <v>50</v>
      </c>
      <c r="G354" s="7">
        <v>50</v>
      </c>
      <c r="H354" s="8"/>
      <c r="I354" s="6"/>
      <c r="J354" s="29"/>
    </row>
    <row r="355" spans="1:10" ht="15.75" thickBot="1" x14ac:dyDescent="0.3">
      <c r="A355" s="47"/>
      <c r="B355" s="6"/>
      <c r="C355" s="7" t="s">
        <v>22</v>
      </c>
      <c r="D355" s="8"/>
      <c r="E355" s="8"/>
      <c r="F355" s="8"/>
      <c r="G355" s="8"/>
      <c r="H355" s="7">
        <v>50</v>
      </c>
      <c r="I355" s="24"/>
      <c r="J355" s="26">
        <f>H355*I355</f>
        <v>0</v>
      </c>
    </row>
    <row r="356" spans="1:10" ht="78.75" x14ac:dyDescent="0.25">
      <c r="A356" s="57" t="s">
        <v>16</v>
      </c>
      <c r="B356" s="21" t="s">
        <v>230</v>
      </c>
      <c r="C356" s="71"/>
      <c r="D356" s="71"/>
      <c r="E356" s="71"/>
      <c r="F356" s="71"/>
      <c r="G356" s="71"/>
      <c r="H356" s="71"/>
      <c r="I356" s="74"/>
      <c r="J356" s="77"/>
    </row>
    <row r="357" spans="1:10" ht="33.75" x14ac:dyDescent="0.25">
      <c r="A357" s="70"/>
      <c r="B357" s="21" t="s">
        <v>225</v>
      </c>
      <c r="C357" s="72"/>
      <c r="D357" s="72"/>
      <c r="E357" s="72"/>
      <c r="F357" s="72"/>
      <c r="G357" s="72"/>
      <c r="H357" s="72"/>
      <c r="I357" s="75"/>
      <c r="J357" s="78"/>
    </row>
    <row r="358" spans="1:10" ht="22.5" x14ac:dyDescent="0.25">
      <c r="A358" s="70"/>
      <c r="B358" s="21" t="s">
        <v>226</v>
      </c>
      <c r="C358" s="72"/>
      <c r="D358" s="72"/>
      <c r="E358" s="72"/>
      <c r="F358" s="72"/>
      <c r="G358" s="72"/>
      <c r="H358" s="72"/>
      <c r="I358" s="75"/>
      <c r="J358" s="78"/>
    </row>
    <row r="359" spans="1:10" ht="22.5" x14ac:dyDescent="0.25">
      <c r="A359" s="70"/>
      <c r="B359" s="21" t="s">
        <v>227</v>
      </c>
      <c r="C359" s="72"/>
      <c r="D359" s="72"/>
      <c r="E359" s="72"/>
      <c r="F359" s="72"/>
      <c r="G359" s="72"/>
      <c r="H359" s="72"/>
      <c r="I359" s="75"/>
      <c r="J359" s="78"/>
    </row>
    <row r="360" spans="1:10" ht="23.25" thickBot="1" x14ac:dyDescent="0.3">
      <c r="A360" s="58"/>
      <c r="B360" s="22" t="s">
        <v>113</v>
      </c>
      <c r="C360" s="73"/>
      <c r="D360" s="73"/>
      <c r="E360" s="73"/>
      <c r="F360" s="73"/>
      <c r="G360" s="73"/>
      <c r="H360" s="73"/>
      <c r="I360" s="76"/>
      <c r="J360" s="79"/>
    </row>
    <row r="361" spans="1:10" ht="15.75" thickBot="1" x14ac:dyDescent="0.3">
      <c r="A361" s="45"/>
      <c r="B361" s="8"/>
      <c r="C361" s="7">
        <v>1</v>
      </c>
      <c r="D361" s="8"/>
      <c r="E361" s="8"/>
      <c r="F361" s="7">
        <v>50</v>
      </c>
      <c r="G361" s="7">
        <v>50</v>
      </c>
      <c r="H361" s="8"/>
      <c r="I361" s="6"/>
      <c r="J361" s="29"/>
    </row>
    <row r="362" spans="1:10" ht="15.75" thickBot="1" x14ac:dyDescent="0.3">
      <c r="A362" s="47"/>
      <c r="B362" s="6"/>
      <c r="C362" s="7" t="s">
        <v>22</v>
      </c>
      <c r="D362" s="8"/>
      <c r="E362" s="8"/>
      <c r="F362" s="8"/>
      <c r="G362" s="8"/>
      <c r="H362" s="7">
        <v>50</v>
      </c>
      <c r="I362" s="24"/>
      <c r="J362" s="26">
        <f>H362*I362</f>
        <v>0</v>
      </c>
    </row>
    <row r="363" spans="1:10" ht="15.75" thickBot="1" x14ac:dyDescent="0.3">
      <c r="A363" s="67" t="s">
        <v>231</v>
      </c>
      <c r="B363" s="68"/>
      <c r="C363" s="68"/>
      <c r="D363" s="68"/>
      <c r="E363" s="68"/>
      <c r="F363" s="68"/>
      <c r="G363" s="68"/>
      <c r="H363" s="69"/>
      <c r="I363" s="36"/>
      <c r="J363" s="27">
        <f>SUBTOTAL(9,J334:J362)</f>
        <v>0</v>
      </c>
    </row>
    <row r="364" spans="1:10" ht="15.75" thickBot="1" x14ac:dyDescent="0.3">
      <c r="A364" s="1"/>
      <c r="B364" s="4" t="s">
        <v>232</v>
      </c>
      <c r="C364" s="2"/>
      <c r="D364" s="2"/>
      <c r="E364" s="2"/>
      <c r="F364" s="2"/>
      <c r="G364" s="2"/>
      <c r="H364" s="2"/>
      <c r="I364" s="2"/>
      <c r="J364" s="2"/>
    </row>
    <row r="365" spans="1:10" ht="33.75" x14ac:dyDescent="0.25">
      <c r="A365" s="57" t="s">
        <v>1</v>
      </c>
      <c r="B365" s="21" t="s">
        <v>233</v>
      </c>
      <c r="C365" s="71"/>
      <c r="D365" s="71"/>
      <c r="E365" s="71"/>
      <c r="F365" s="71"/>
      <c r="G365" s="71"/>
      <c r="H365" s="71"/>
      <c r="I365" s="74"/>
      <c r="J365" s="77"/>
    </row>
    <row r="366" spans="1:10" x14ac:dyDescent="0.25">
      <c r="A366" s="70"/>
      <c r="B366" s="21" t="s">
        <v>234</v>
      </c>
      <c r="C366" s="72"/>
      <c r="D366" s="72"/>
      <c r="E366" s="72"/>
      <c r="F366" s="72"/>
      <c r="G366" s="72"/>
      <c r="H366" s="72"/>
      <c r="I366" s="75"/>
      <c r="J366" s="78"/>
    </row>
    <row r="367" spans="1:10" ht="22.5" x14ac:dyDescent="0.25">
      <c r="A367" s="70"/>
      <c r="B367" s="21" t="s">
        <v>48</v>
      </c>
      <c r="C367" s="72"/>
      <c r="D367" s="72"/>
      <c r="E367" s="72"/>
      <c r="F367" s="72"/>
      <c r="G367" s="72"/>
      <c r="H367" s="72"/>
      <c r="I367" s="75"/>
      <c r="J367" s="78"/>
    </row>
    <row r="368" spans="1:10" ht="23.25" thickBot="1" x14ac:dyDescent="0.3">
      <c r="A368" s="58"/>
      <c r="B368" s="22" t="s">
        <v>77</v>
      </c>
      <c r="C368" s="73"/>
      <c r="D368" s="73"/>
      <c r="E368" s="73"/>
      <c r="F368" s="73"/>
      <c r="G368" s="73"/>
      <c r="H368" s="73"/>
      <c r="I368" s="76"/>
      <c r="J368" s="79"/>
    </row>
    <row r="369" spans="1:10" ht="15.75" thickBot="1" x14ac:dyDescent="0.3">
      <c r="A369" s="45"/>
      <c r="B369" s="15" t="s">
        <v>235</v>
      </c>
      <c r="C369" s="7">
        <v>4</v>
      </c>
      <c r="D369" s="8"/>
      <c r="E369" s="8"/>
      <c r="F369" s="8"/>
      <c r="G369" s="7">
        <v>4</v>
      </c>
      <c r="H369" s="8"/>
      <c r="I369" s="6"/>
      <c r="J369" s="29"/>
    </row>
    <row r="370" spans="1:10" ht="15.75" thickBot="1" x14ac:dyDescent="0.3">
      <c r="A370" s="47"/>
      <c r="B370" s="6"/>
      <c r="C370" s="7" t="s">
        <v>13</v>
      </c>
      <c r="D370" s="8"/>
      <c r="E370" s="8"/>
      <c r="F370" s="8"/>
      <c r="G370" s="8"/>
      <c r="H370" s="7">
        <v>4</v>
      </c>
      <c r="I370" s="24"/>
      <c r="J370" s="26">
        <f>H370*I370</f>
        <v>0</v>
      </c>
    </row>
    <row r="371" spans="1:10" ht="15.75" thickBot="1" x14ac:dyDescent="0.3">
      <c r="A371" s="67" t="s">
        <v>236</v>
      </c>
      <c r="B371" s="68"/>
      <c r="C371" s="68"/>
      <c r="D371" s="68"/>
      <c r="E371" s="68"/>
      <c r="F371" s="68"/>
      <c r="G371" s="68"/>
      <c r="H371" s="69"/>
      <c r="I371" s="36"/>
      <c r="J371" s="27">
        <f>SUBTOTAL(9,J370)</f>
        <v>0</v>
      </c>
    </row>
    <row r="372" spans="1:10" ht="15.75" thickBot="1" x14ac:dyDescent="0.3">
      <c r="A372" s="1"/>
      <c r="B372" s="4" t="s">
        <v>237</v>
      </c>
      <c r="C372" s="2"/>
      <c r="D372" s="2"/>
      <c r="E372" s="2"/>
      <c r="F372" s="2"/>
      <c r="G372" s="2"/>
      <c r="H372" s="2"/>
      <c r="I372" s="2"/>
      <c r="J372" s="2"/>
    </row>
    <row r="373" spans="1:10" ht="45" x14ac:dyDescent="0.25">
      <c r="A373" s="57" t="s">
        <v>238</v>
      </c>
      <c r="B373" s="21" t="s">
        <v>239</v>
      </c>
      <c r="C373" s="71"/>
      <c r="D373" s="71"/>
      <c r="E373" s="71"/>
      <c r="F373" s="71"/>
      <c r="G373" s="71"/>
      <c r="H373" s="71"/>
      <c r="I373" s="74"/>
      <c r="J373" s="77"/>
    </row>
    <row r="374" spans="1:10" ht="33.75" x14ac:dyDescent="0.25">
      <c r="A374" s="70"/>
      <c r="B374" s="21" t="s">
        <v>240</v>
      </c>
      <c r="C374" s="72"/>
      <c r="D374" s="72"/>
      <c r="E374" s="72"/>
      <c r="F374" s="72"/>
      <c r="G374" s="72"/>
      <c r="H374" s="72"/>
      <c r="I374" s="75"/>
      <c r="J374" s="78"/>
    </row>
    <row r="375" spans="1:10" ht="23.25" thickBot="1" x14ac:dyDescent="0.3">
      <c r="A375" s="58"/>
      <c r="B375" s="22" t="s">
        <v>241</v>
      </c>
      <c r="C375" s="73"/>
      <c r="D375" s="73"/>
      <c r="E375" s="73"/>
      <c r="F375" s="73"/>
      <c r="G375" s="73"/>
      <c r="H375" s="73"/>
      <c r="I375" s="76"/>
      <c r="J375" s="79"/>
    </row>
    <row r="376" spans="1:10" ht="15.75" thickBot="1" x14ac:dyDescent="0.3">
      <c r="A376" s="45"/>
      <c r="B376" s="15" t="s">
        <v>242</v>
      </c>
      <c r="C376" s="7">
        <v>5</v>
      </c>
      <c r="D376" s="8"/>
      <c r="E376" s="8"/>
      <c r="F376" s="7">
        <v>7</v>
      </c>
      <c r="G376" s="7">
        <v>35</v>
      </c>
      <c r="H376" s="8"/>
      <c r="I376" s="6"/>
      <c r="J376" s="29"/>
    </row>
    <row r="377" spans="1:10" ht="15.75" thickBot="1" x14ac:dyDescent="0.3">
      <c r="A377" s="47"/>
      <c r="B377" s="6"/>
      <c r="C377" s="7" t="s">
        <v>243</v>
      </c>
      <c r="D377" s="8"/>
      <c r="E377" s="8"/>
      <c r="F377" s="8"/>
      <c r="G377" s="8"/>
      <c r="H377" s="7">
        <v>35</v>
      </c>
      <c r="I377" s="24"/>
      <c r="J377" s="26">
        <f>H377*I377</f>
        <v>0</v>
      </c>
    </row>
    <row r="378" spans="1:10" ht="56.25" x14ac:dyDescent="0.25">
      <c r="A378" s="57" t="s">
        <v>1</v>
      </c>
      <c r="B378" s="21" t="s">
        <v>244</v>
      </c>
      <c r="C378" s="71"/>
      <c r="D378" s="71"/>
      <c r="E378" s="71"/>
      <c r="F378" s="71"/>
      <c r="G378" s="71"/>
      <c r="H378" s="71"/>
      <c r="I378" s="74"/>
      <c r="J378" s="77"/>
    </row>
    <row r="379" spans="1:10" ht="33.75" x14ac:dyDescent="0.25">
      <c r="A379" s="70"/>
      <c r="B379" s="21" t="s">
        <v>245</v>
      </c>
      <c r="C379" s="72"/>
      <c r="D379" s="72"/>
      <c r="E379" s="72"/>
      <c r="F379" s="72"/>
      <c r="G379" s="72"/>
      <c r="H379" s="72"/>
      <c r="I379" s="75"/>
      <c r="J379" s="78"/>
    </row>
    <row r="380" spans="1:10" ht="22.5" x14ac:dyDescent="0.25">
      <c r="A380" s="70"/>
      <c r="B380" s="21" t="s">
        <v>48</v>
      </c>
      <c r="C380" s="72"/>
      <c r="D380" s="72"/>
      <c r="E380" s="72"/>
      <c r="F380" s="72"/>
      <c r="G380" s="72"/>
      <c r="H380" s="72"/>
      <c r="I380" s="75"/>
      <c r="J380" s="78"/>
    </row>
    <row r="381" spans="1:10" ht="22.5" x14ac:dyDescent="0.25">
      <c r="A381" s="70"/>
      <c r="B381" s="21" t="s">
        <v>246</v>
      </c>
      <c r="C381" s="72"/>
      <c r="D381" s="72"/>
      <c r="E381" s="72"/>
      <c r="F381" s="72"/>
      <c r="G381" s="72"/>
      <c r="H381" s="72"/>
      <c r="I381" s="75"/>
      <c r="J381" s="78"/>
    </row>
    <row r="382" spans="1:10" ht="23.25" thickBot="1" x14ac:dyDescent="0.3">
      <c r="A382" s="58"/>
      <c r="B382" s="22" t="s">
        <v>247</v>
      </c>
      <c r="C382" s="73"/>
      <c r="D382" s="73"/>
      <c r="E382" s="73"/>
      <c r="F382" s="73"/>
      <c r="G382" s="73"/>
      <c r="H382" s="73"/>
      <c r="I382" s="76"/>
      <c r="J382" s="79"/>
    </row>
    <row r="383" spans="1:10" ht="15.75" thickBot="1" x14ac:dyDescent="0.3">
      <c r="A383" s="47"/>
      <c r="B383" s="6"/>
      <c r="C383" s="7" t="s">
        <v>13</v>
      </c>
      <c r="D383" s="8"/>
      <c r="E383" s="8"/>
      <c r="F383" s="8"/>
      <c r="G383" s="8"/>
      <c r="H383" s="7">
        <v>1</v>
      </c>
      <c r="I383" s="24"/>
      <c r="J383" s="26">
        <f>H383*I383</f>
        <v>0</v>
      </c>
    </row>
    <row r="384" spans="1:10" ht="56.25" x14ac:dyDescent="0.25">
      <c r="A384" s="57" t="s">
        <v>1</v>
      </c>
      <c r="B384" s="21" t="s">
        <v>248</v>
      </c>
      <c r="C384" s="71"/>
      <c r="D384" s="71"/>
      <c r="E384" s="71"/>
      <c r="F384" s="71"/>
      <c r="G384" s="71"/>
      <c r="H384" s="71"/>
      <c r="I384" s="74"/>
      <c r="J384" s="77"/>
    </row>
    <row r="385" spans="1:10" ht="33.75" x14ac:dyDescent="0.25">
      <c r="A385" s="70"/>
      <c r="B385" s="21" t="s">
        <v>245</v>
      </c>
      <c r="C385" s="72"/>
      <c r="D385" s="72"/>
      <c r="E385" s="72"/>
      <c r="F385" s="72"/>
      <c r="G385" s="72"/>
      <c r="H385" s="72"/>
      <c r="I385" s="75"/>
      <c r="J385" s="78"/>
    </row>
    <row r="386" spans="1:10" ht="22.5" x14ac:dyDescent="0.25">
      <c r="A386" s="70"/>
      <c r="B386" s="21" t="s">
        <v>48</v>
      </c>
      <c r="C386" s="72"/>
      <c r="D386" s="72"/>
      <c r="E386" s="72"/>
      <c r="F386" s="72"/>
      <c r="G386" s="72"/>
      <c r="H386" s="72"/>
      <c r="I386" s="75"/>
      <c r="J386" s="78"/>
    </row>
    <row r="387" spans="1:10" ht="22.5" x14ac:dyDescent="0.25">
      <c r="A387" s="70"/>
      <c r="B387" s="21" t="s">
        <v>246</v>
      </c>
      <c r="C387" s="72"/>
      <c r="D387" s="72"/>
      <c r="E387" s="72"/>
      <c r="F387" s="72"/>
      <c r="G387" s="72"/>
      <c r="H387" s="72"/>
      <c r="I387" s="75"/>
      <c r="J387" s="78"/>
    </row>
    <row r="388" spans="1:10" ht="23.25" thickBot="1" x14ac:dyDescent="0.3">
      <c r="A388" s="58"/>
      <c r="B388" s="22" t="s">
        <v>247</v>
      </c>
      <c r="C388" s="73"/>
      <c r="D388" s="73"/>
      <c r="E388" s="73"/>
      <c r="F388" s="73"/>
      <c r="G388" s="73"/>
      <c r="H388" s="73"/>
      <c r="I388" s="76"/>
      <c r="J388" s="79"/>
    </row>
    <row r="389" spans="1:10" ht="15.75" thickBot="1" x14ac:dyDescent="0.3">
      <c r="A389" s="47"/>
      <c r="B389" s="6"/>
      <c r="C389" s="7" t="s">
        <v>13</v>
      </c>
      <c r="D389" s="8"/>
      <c r="E389" s="8"/>
      <c r="F389" s="8"/>
      <c r="G389" s="8"/>
      <c r="H389" s="7">
        <v>1</v>
      </c>
      <c r="I389" s="24"/>
      <c r="J389" s="26">
        <f>H389*I389</f>
        <v>0</v>
      </c>
    </row>
    <row r="390" spans="1:10" ht="56.25" x14ac:dyDescent="0.25">
      <c r="A390" s="57" t="s">
        <v>1</v>
      </c>
      <c r="B390" s="21" t="s">
        <v>249</v>
      </c>
      <c r="C390" s="71"/>
      <c r="D390" s="71"/>
      <c r="E390" s="71"/>
      <c r="F390" s="71"/>
      <c r="G390" s="71"/>
      <c r="H390" s="71"/>
      <c r="I390" s="74"/>
      <c r="J390" s="77"/>
    </row>
    <row r="391" spans="1:10" ht="33.75" x14ac:dyDescent="0.25">
      <c r="A391" s="70"/>
      <c r="B391" s="21" t="s">
        <v>245</v>
      </c>
      <c r="C391" s="72"/>
      <c r="D391" s="72"/>
      <c r="E391" s="72"/>
      <c r="F391" s="72"/>
      <c r="G391" s="72"/>
      <c r="H391" s="72"/>
      <c r="I391" s="75"/>
      <c r="J391" s="78"/>
    </row>
    <row r="392" spans="1:10" ht="22.5" x14ac:dyDescent="0.25">
      <c r="A392" s="70"/>
      <c r="B392" s="21" t="s">
        <v>48</v>
      </c>
      <c r="C392" s="72"/>
      <c r="D392" s="72"/>
      <c r="E392" s="72"/>
      <c r="F392" s="72"/>
      <c r="G392" s="72"/>
      <c r="H392" s="72"/>
      <c r="I392" s="75"/>
      <c r="J392" s="78"/>
    </row>
    <row r="393" spans="1:10" ht="22.5" x14ac:dyDescent="0.25">
      <c r="A393" s="70"/>
      <c r="B393" s="21" t="s">
        <v>246</v>
      </c>
      <c r="C393" s="72"/>
      <c r="D393" s="72"/>
      <c r="E393" s="72"/>
      <c r="F393" s="72"/>
      <c r="G393" s="72"/>
      <c r="H393" s="72"/>
      <c r="I393" s="75"/>
      <c r="J393" s="78"/>
    </row>
    <row r="394" spans="1:10" ht="23.25" thickBot="1" x14ac:dyDescent="0.3">
      <c r="A394" s="58"/>
      <c r="B394" s="22" t="s">
        <v>247</v>
      </c>
      <c r="C394" s="73"/>
      <c r="D394" s="73"/>
      <c r="E394" s="73"/>
      <c r="F394" s="73"/>
      <c r="G394" s="73"/>
      <c r="H394" s="73"/>
      <c r="I394" s="76"/>
      <c r="J394" s="79"/>
    </row>
    <row r="395" spans="1:10" ht="15.75" thickBot="1" x14ac:dyDescent="0.3">
      <c r="A395" s="47"/>
      <c r="B395" s="6"/>
      <c r="C395" s="7" t="s">
        <v>13</v>
      </c>
      <c r="D395" s="8"/>
      <c r="E395" s="8"/>
      <c r="F395" s="8"/>
      <c r="G395" s="8"/>
      <c r="H395" s="7">
        <v>3</v>
      </c>
      <c r="I395" s="24"/>
      <c r="J395" s="26">
        <f>H395*I395</f>
        <v>0</v>
      </c>
    </row>
    <row r="396" spans="1:10" ht="15.75" thickBot="1" x14ac:dyDescent="0.3">
      <c r="A396" s="67" t="s">
        <v>250</v>
      </c>
      <c r="B396" s="68"/>
      <c r="C396" s="68"/>
      <c r="D396" s="68"/>
      <c r="E396" s="68"/>
      <c r="F396" s="68"/>
      <c r="G396" s="68"/>
      <c r="H396" s="69"/>
      <c r="I396" s="36"/>
      <c r="J396" s="27">
        <f>SUBTOTAL(9,J377:J395)</f>
        <v>0</v>
      </c>
    </row>
    <row r="397" spans="1:10" ht="15.75" thickBot="1" x14ac:dyDescent="0.3">
      <c r="A397" s="1"/>
      <c r="B397" s="4" t="s">
        <v>251</v>
      </c>
      <c r="C397" s="2"/>
      <c r="D397" s="2"/>
      <c r="E397" s="2"/>
      <c r="F397" s="2"/>
      <c r="G397" s="2"/>
      <c r="H397" s="2"/>
      <c r="I397" s="2"/>
      <c r="J397" s="2"/>
    </row>
    <row r="398" spans="1:10" ht="90" x14ac:dyDescent="0.25">
      <c r="A398" s="57" t="s">
        <v>166</v>
      </c>
      <c r="B398" s="21" t="s">
        <v>252</v>
      </c>
      <c r="C398" s="71"/>
      <c r="D398" s="71"/>
      <c r="E398" s="71"/>
      <c r="F398" s="71"/>
      <c r="G398" s="71"/>
      <c r="H398" s="71"/>
      <c r="I398" s="74"/>
      <c r="J398" s="77"/>
    </row>
    <row r="399" spans="1:10" ht="22.5" x14ac:dyDescent="0.25">
      <c r="A399" s="70"/>
      <c r="B399" s="21" t="s">
        <v>253</v>
      </c>
      <c r="C399" s="72"/>
      <c r="D399" s="72"/>
      <c r="E399" s="72"/>
      <c r="F399" s="72"/>
      <c r="G399" s="72"/>
      <c r="H399" s="72"/>
      <c r="I399" s="75"/>
      <c r="J399" s="78"/>
    </row>
    <row r="400" spans="1:10" ht="22.5" x14ac:dyDescent="0.25">
      <c r="A400" s="70"/>
      <c r="B400" s="21" t="s">
        <v>254</v>
      </c>
      <c r="C400" s="72"/>
      <c r="D400" s="72"/>
      <c r="E400" s="72"/>
      <c r="F400" s="72"/>
      <c r="G400" s="72"/>
      <c r="H400" s="72"/>
      <c r="I400" s="75"/>
      <c r="J400" s="78"/>
    </row>
    <row r="401" spans="1:10" ht="23.25" thickBot="1" x14ac:dyDescent="0.3">
      <c r="A401" s="58"/>
      <c r="B401" s="22" t="s">
        <v>255</v>
      </c>
      <c r="C401" s="73"/>
      <c r="D401" s="73"/>
      <c r="E401" s="73"/>
      <c r="F401" s="73"/>
      <c r="G401" s="73"/>
      <c r="H401" s="73"/>
      <c r="I401" s="76"/>
      <c r="J401" s="79"/>
    </row>
    <row r="402" spans="1:10" ht="15.75" thickBot="1" x14ac:dyDescent="0.3">
      <c r="A402" s="45"/>
      <c r="B402" s="15" t="s">
        <v>256</v>
      </c>
      <c r="C402" s="7">
        <v>1</v>
      </c>
      <c r="D402" s="7">
        <v>23.5</v>
      </c>
      <c r="E402" s="8"/>
      <c r="F402" s="8"/>
      <c r="G402" s="7">
        <v>23.5</v>
      </c>
      <c r="H402" s="8"/>
      <c r="I402" s="6"/>
      <c r="J402" s="29"/>
    </row>
    <row r="403" spans="1:10" ht="15.75" thickBot="1" x14ac:dyDescent="0.3">
      <c r="A403" s="45"/>
      <c r="B403" s="15" t="s">
        <v>257</v>
      </c>
      <c r="C403" s="7">
        <v>1</v>
      </c>
      <c r="D403" s="7">
        <v>8.4</v>
      </c>
      <c r="E403" s="8"/>
      <c r="F403" s="8"/>
      <c r="G403" s="7">
        <v>8.4</v>
      </c>
      <c r="H403" s="8"/>
      <c r="I403" s="6"/>
      <c r="J403" s="29"/>
    </row>
    <row r="404" spans="1:10" ht="15.75" thickBot="1" x14ac:dyDescent="0.3">
      <c r="A404" s="45"/>
      <c r="B404" s="15" t="s">
        <v>258</v>
      </c>
      <c r="C404" s="7">
        <v>1</v>
      </c>
      <c r="D404" s="7">
        <v>8.26</v>
      </c>
      <c r="E404" s="8"/>
      <c r="F404" s="8"/>
      <c r="G404" s="7">
        <v>8.26</v>
      </c>
      <c r="H404" s="8"/>
      <c r="I404" s="6"/>
      <c r="J404" s="29"/>
    </row>
    <row r="405" spans="1:10" ht="15.75" thickBot="1" x14ac:dyDescent="0.3">
      <c r="A405" s="47"/>
      <c r="B405" s="6"/>
      <c r="C405" s="7" t="s">
        <v>172</v>
      </c>
      <c r="D405" s="8"/>
      <c r="E405" s="8"/>
      <c r="F405" s="8"/>
      <c r="G405" s="8"/>
      <c r="H405" s="7">
        <v>40.159999999999997</v>
      </c>
      <c r="I405" s="25"/>
      <c r="J405" s="26">
        <f>H405*I405</f>
        <v>0</v>
      </c>
    </row>
    <row r="406" spans="1:10" ht="33.75" x14ac:dyDescent="0.25">
      <c r="A406" s="57" t="s">
        <v>166</v>
      </c>
      <c r="B406" s="21" t="s">
        <v>259</v>
      </c>
      <c r="C406" s="71"/>
      <c r="D406" s="71"/>
      <c r="E406" s="71"/>
      <c r="F406" s="71"/>
      <c r="G406" s="71"/>
      <c r="H406" s="71"/>
      <c r="I406" s="74"/>
      <c r="J406" s="77"/>
    </row>
    <row r="407" spans="1:10" x14ac:dyDescent="0.25">
      <c r="A407" s="70"/>
      <c r="B407" s="21" t="s">
        <v>260</v>
      </c>
      <c r="C407" s="72"/>
      <c r="D407" s="72"/>
      <c r="E407" s="72"/>
      <c r="F407" s="72"/>
      <c r="G407" s="72"/>
      <c r="H407" s="72"/>
      <c r="I407" s="75"/>
      <c r="J407" s="78"/>
    </row>
    <row r="408" spans="1:10" ht="22.5" x14ac:dyDescent="0.25">
      <c r="A408" s="70"/>
      <c r="B408" s="21" t="s">
        <v>254</v>
      </c>
      <c r="C408" s="72"/>
      <c r="D408" s="72"/>
      <c r="E408" s="72"/>
      <c r="F408" s="72"/>
      <c r="G408" s="72"/>
      <c r="H408" s="72"/>
      <c r="I408" s="75"/>
      <c r="J408" s="78"/>
    </row>
    <row r="409" spans="1:10" ht="23.25" thickBot="1" x14ac:dyDescent="0.3">
      <c r="A409" s="58"/>
      <c r="B409" s="22" t="s">
        <v>255</v>
      </c>
      <c r="C409" s="73"/>
      <c r="D409" s="73"/>
      <c r="E409" s="73"/>
      <c r="F409" s="73"/>
      <c r="G409" s="73"/>
      <c r="H409" s="73"/>
      <c r="I409" s="76"/>
      <c r="J409" s="79"/>
    </row>
    <row r="410" spans="1:10" ht="15.75" thickBot="1" x14ac:dyDescent="0.3">
      <c r="A410" s="45"/>
      <c r="B410" s="15" t="s">
        <v>256</v>
      </c>
      <c r="C410" s="7">
        <v>2</v>
      </c>
      <c r="D410" s="7">
        <v>23.5</v>
      </c>
      <c r="E410" s="8"/>
      <c r="F410" s="8"/>
      <c r="G410" s="7">
        <v>47</v>
      </c>
      <c r="H410" s="8"/>
      <c r="I410" s="6"/>
      <c r="J410" s="29"/>
    </row>
    <row r="411" spans="1:10" ht="15.75" thickBot="1" x14ac:dyDescent="0.3">
      <c r="A411" s="45"/>
      <c r="B411" s="15" t="s">
        <v>257</v>
      </c>
      <c r="C411" s="7">
        <v>2</v>
      </c>
      <c r="D411" s="7">
        <v>8.4</v>
      </c>
      <c r="E411" s="8"/>
      <c r="F411" s="8"/>
      <c r="G411" s="7">
        <v>16.8</v>
      </c>
      <c r="H411" s="8"/>
      <c r="I411" s="6"/>
      <c r="J411" s="29"/>
    </row>
    <row r="412" spans="1:10" ht="15.75" thickBot="1" x14ac:dyDescent="0.3">
      <c r="A412" s="45"/>
      <c r="B412" s="15" t="s">
        <v>258</v>
      </c>
      <c r="C412" s="7">
        <v>2</v>
      </c>
      <c r="D412" s="7">
        <v>8.26</v>
      </c>
      <c r="E412" s="8"/>
      <c r="F412" s="8"/>
      <c r="G412" s="7">
        <v>16.52</v>
      </c>
      <c r="H412" s="8"/>
      <c r="I412" s="6"/>
      <c r="J412" s="29"/>
    </row>
    <row r="413" spans="1:10" ht="15.75" thickBot="1" x14ac:dyDescent="0.3">
      <c r="A413" s="47"/>
      <c r="B413" s="6"/>
      <c r="C413" s="7" t="s">
        <v>172</v>
      </c>
      <c r="D413" s="8"/>
      <c r="E413" s="8"/>
      <c r="F413" s="8"/>
      <c r="G413" s="8"/>
      <c r="H413" s="7">
        <v>80.319999999999993</v>
      </c>
      <c r="I413" s="24"/>
      <c r="J413" s="26">
        <f>H413*I413</f>
        <v>0</v>
      </c>
    </row>
    <row r="414" spans="1:10" ht="22.5" x14ac:dyDescent="0.25">
      <c r="A414" s="57" t="s">
        <v>1</v>
      </c>
      <c r="B414" s="21" t="s">
        <v>261</v>
      </c>
      <c r="C414" s="71"/>
      <c r="D414" s="71"/>
      <c r="E414" s="71"/>
      <c r="F414" s="71"/>
      <c r="G414" s="71"/>
      <c r="H414" s="71"/>
      <c r="I414" s="74"/>
      <c r="J414" s="77"/>
    </row>
    <row r="415" spans="1:10" ht="22.5" x14ac:dyDescent="0.25">
      <c r="A415" s="70"/>
      <c r="B415" s="21" t="s">
        <v>262</v>
      </c>
      <c r="C415" s="72"/>
      <c r="D415" s="72"/>
      <c r="E415" s="72"/>
      <c r="F415" s="72"/>
      <c r="G415" s="72"/>
      <c r="H415" s="72"/>
      <c r="I415" s="75"/>
      <c r="J415" s="78"/>
    </row>
    <row r="416" spans="1:10" ht="34.5" thickBot="1" x14ac:dyDescent="0.3">
      <c r="A416" s="58"/>
      <c r="B416" s="22" t="s">
        <v>263</v>
      </c>
      <c r="C416" s="73"/>
      <c r="D416" s="73"/>
      <c r="E416" s="73"/>
      <c r="F416" s="73"/>
      <c r="G416" s="73"/>
      <c r="H416" s="73"/>
      <c r="I416" s="76"/>
      <c r="J416" s="79"/>
    </row>
    <row r="417" spans="1:10" ht="15.75" thickBot="1" x14ac:dyDescent="0.3">
      <c r="A417" s="45"/>
      <c r="B417" s="15" t="s">
        <v>264</v>
      </c>
      <c r="C417" s="7">
        <v>0.5</v>
      </c>
      <c r="D417" s="8"/>
      <c r="E417" s="8"/>
      <c r="F417" s="8"/>
      <c r="G417" s="7">
        <v>0.5</v>
      </c>
      <c r="H417" s="8"/>
      <c r="I417" s="6"/>
      <c r="J417" s="29"/>
    </row>
    <row r="418" spans="1:10" ht="15.75" thickBot="1" x14ac:dyDescent="0.3">
      <c r="A418" s="47"/>
      <c r="B418" s="6"/>
      <c r="C418" s="7" t="s">
        <v>13</v>
      </c>
      <c r="D418" s="8"/>
      <c r="E418" s="8"/>
      <c r="F418" s="8"/>
      <c r="G418" s="8"/>
      <c r="H418" s="7">
        <v>0.5</v>
      </c>
      <c r="I418" s="24"/>
      <c r="J418" s="26">
        <f>H418*I418</f>
        <v>0</v>
      </c>
    </row>
    <row r="419" spans="1:10" ht="78.75" x14ac:dyDescent="0.25">
      <c r="A419" s="57" t="s">
        <v>1</v>
      </c>
      <c r="B419" s="21" t="s">
        <v>265</v>
      </c>
      <c r="C419" s="71"/>
      <c r="D419" s="71"/>
      <c r="E419" s="71"/>
      <c r="F419" s="71"/>
      <c r="G419" s="71"/>
      <c r="H419" s="71"/>
      <c r="I419" s="74"/>
      <c r="J419" s="77"/>
    </row>
    <row r="420" spans="1:10" x14ac:dyDescent="0.25">
      <c r="A420" s="70"/>
      <c r="B420" s="21" t="s">
        <v>266</v>
      </c>
      <c r="C420" s="72"/>
      <c r="D420" s="72"/>
      <c r="E420" s="72"/>
      <c r="F420" s="72"/>
      <c r="G420" s="72"/>
      <c r="H420" s="72"/>
      <c r="I420" s="75"/>
      <c r="J420" s="78"/>
    </row>
    <row r="421" spans="1:10" ht="22.5" x14ac:dyDescent="0.25">
      <c r="A421" s="70"/>
      <c r="B421" s="21" t="s">
        <v>262</v>
      </c>
      <c r="C421" s="72"/>
      <c r="D421" s="72"/>
      <c r="E421" s="72"/>
      <c r="F421" s="72"/>
      <c r="G421" s="72"/>
      <c r="H421" s="72"/>
      <c r="I421" s="75"/>
      <c r="J421" s="78"/>
    </row>
    <row r="422" spans="1:10" ht="22.5" x14ac:dyDescent="0.25">
      <c r="A422" s="70"/>
      <c r="B422" s="21" t="s">
        <v>267</v>
      </c>
      <c r="C422" s="72"/>
      <c r="D422" s="72"/>
      <c r="E422" s="72"/>
      <c r="F422" s="72"/>
      <c r="G422" s="72"/>
      <c r="H422" s="72"/>
      <c r="I422" s="75"/>
      <c r="J422" s="78"/>
    </row>
    <row r="423" spans="1:10" ht="23.25" thickBot="1" x14ac:dyDescent="0.3">
      <c r="A423" s="58"/>
      <c r="B423" s="22" t="s">
        <v>268</v>
      </c>
      <c r="C423" s="73"/>
      <c r="D423" s="73"/>
      <c r="E423" s="73"/>
      <c r="F423" s="73"/>
      <c r="G423" s="73"/>
      <c r="H423" s="73"/>
      <c r="I423" s="76"/>
      <c r="J423" s="79"/>
    </row>
    <row r="424" spans="1:10" ht="15.75" thickBot="1" x14ac:dyDescent="0.3">
      <c r="A424" s="47"/>
      <c r="B424" s="6"/>
      <c r="C424" s="7" t="s">
        <v>13</v>
      </c>
      <c r="D424" s="8"/>
      <c r="E424" s="8"/>
      <c r="F424" s="8"/>
      <c r="G424" s="8"/>
      <c r="H424" s="7">
        <v>1</v>
      </c>
      <c r="I424" s="24"/>
      <c r="J424" s="26">
        <f>H424*I424</f>
        <v>0</v>
      </c>
    </row>
    <row r="425" spans="1:10" ht="45" x14ac:dyDescent="0.25">
      <c r="A425" s="57" t="s">
        <v>1</v>
      </c>
      <c r="B425" s="21" t="s">
        <v>269</v>
      </c>
      <c r="C425" s="71"/>
      <c r="D425" s="71"/>
      <c r="E425" s="71"/>
      <c r="F425" s="71"/>
      <c r="G425" s="71"/>
      <c r="H425" s="71"/>
      <c r="I425" s="74"/>
      <c r="J425" s="77"/>
    </row>
    <row r="426" spans="1:10" x14ac:dyDescent="0.25">
      <c r="A426" s="70"/>
      <c r="B426" s="21" t="s">
        <v>270</v>
      </c>
      <c r="C426" s="72"/>
      <c r="D426" s="72"/>
      <c r="E426" s="72"/>
      <c r="F426" s="72"/>
      <c r="G426" s="72"/>
      <c r="H426" s="72"/>
      <c r="I426" s="75"/>
      <c r="J426" s="78"/>
    </row>
    <row r="427" spans="1:10" x14ac:dyDescent="0.25">
      <c r="A427" s="70"/>
      <c r="B427" s="21" t="s">
        <v>271</v>
      </c>
      <c r="C427" s="72"/>
      <c r="D427" s="72"/>
      <c r="E427" s="72"/>
      <c r="F427" s="72"/>
      <c r="G427" s="72"/>
      <c r="H427" s="72"/>
      <c r="I427" s="75"/>
      <c r="J427" s="78"/>
    </row>
    <row r="428" spans="1:10" ht="22.5" x14ac:dyDescent="0.25">
      <c r="A428" s="70"/>
      <c r="B428" s="21" t="s">
        <v>262</v>
      </c>
      <c r="C428" s="72"/>
      <c r="D428" s="72"/>
      <c r="E428" s="72"/>
      <c r="F428" s="72"/>
      <c r="G428" s="72"/>
      <c r="H428" s="72"/>
      <c r="I428" s="75"/>
      <c r="J428" s="78"/>
    </row>
    <row r="429" spans="1:10" ht="23.25" thickBot="1" x14ac:dyDescent="0.3">
      <c r="A429" s="58"/>
      <c r="B429" s="22" t="s">
        <v>272</v>
      </c>
      <c r="C429" s="73"/>
      <c r="D429" s="73"/>
      <c r="E429" s="73"/>
      <c r="F429" s="73"/>
      <c r="G429" s="73"/>
      <c r="H429" s="73"/>
      <c r="I429" s="76"/>
      <c r="J429" s="79"/>
    </row>
    <row r="430" spans="1:10" ht="15.75" thickBot="1" x14ac:dyDescent="0.3">
      <c r="A430" s="47"/>
      <c r="B430" s="6"/>
      <c r="C430" s="7" t="s">
        <v>13</v>
      </c>
      <c r="D430" s="8"/>
      <c r="E430" s="8"/>
      <c r="F430" s="8"/>
      <c r="G430" s="8"/>
      <c r="H430" s="7">
        <v>1</v>
      </c>
      <c r="I430" s="24"/>
      <c r="J430" s="26">
        <f>H430*I430</f>
        <v>0</v>
      </c>
    </row>
    <row r="431" spans="1:10" ht="67.5" x14ac:dyDescent="0.25">
      <c r="A431" s="57" t="s">
        <v>1</v>
      </c>
      <c r="B431" s="21" t="s">
        <v>273</v>
      </c>
      <c r="C431" s="71"/>
      <c r="D431" s="71"/>
      <c r="E431" s="71"/>
      <c r="F431" s="71"/>
      <c r="G431" s="71"/>
      <c r="H431" s="71"/>
      <c r="I431" s="74"/>
      <c r="J431" s="77"/>
    </row>
    <row r="432" spans="1:10" x14ac:dyDescent="0.25">
      <c r="A432" s="70"/>
      <c r="B432" s="21" t="s">
        <v>266</v>
      </c>
      <c r="C432" s="72"/>
      <c r="D432" s="72"/>
      <c r="E432" s="72"/>
      <c r="F432" s="72"/>
      <c r="G432" s="72"/>
      <c r="H432" s="72"/>
      <c r="I432" s="75"/>
      <c r="J432" s="78"/>
    </row>
    <row r="433" spans="1:10" ht="22.5" x14ac:dyDescent="0.25">
      <c r="A433" s="70"/>
      <c r="B433" s="21" t="s">
        <v>262</v>
      </c>
      <c r="C433" s="72"/>
      <c r="D433" s="72"/>
      <c r="E433" s="72"/>
      <c r="F433" s="72"/>
      <c r="G433" s="72"/>
      <c r="H433" s="72"/>
      <c r="I433" s="75"/>
      <c r="J433" s="78"/>
    </row>
    <row r="434" spans="1:10" ht="22.5" x14ac:dyDescent="0.25">
      <c r="A434" s="70"/>
      <c r="B434" s="21" t="s">
        <v>267</v>
      </c>
      <c r="C434" s="72"/>
      <c r="D434" s="72"/>
      <c r="E434" s="72"/>
      <c r="F434" s="72"/>
      <c r="G434" s="72"/>
      <c r="H434" s="72"/>
      <c r="I434" s="75"/>
      <c r="J434" s="78"/>
    </row>
    <row r="435" spans="1:10" ht="23.25" thickBot="1" x14ac:dyDescent="0.3">
      <c r="A435" s="58"/>
      <c r="B435" s="22" t="s">
        <v>268</v>
      </c>
      <c r="C435" s="73"/>
      <c r="D435" s="73"/>
      <c r="E435" s="73"/>
      <c r="F435" s="73"/>
      <c r="G435" s="73"/>
      <c r="H435" s="73"/>
      <c r="I435" s="76"/>
      <c r="J435" s="79"/>
    </row>
    <row r="436" spans="1:10" ht="15.75" thickBot="1" x14ac:dyDescent="0.3">
      <c r="A436" s="47"/>
      <c r="B436" s="6"/>
      <c r="C436" s="7" t="s">
        <v>13</v>
      </c>
      <c r="D436" s="8"/>
      <c r="E436" s="8"/>
      <c r="F436" s="8"/>
      <c r="G436" s="8"/>
      <c r="H436" s="7">
        <v>1</v>
      </c>
      <c r="I436" s="24"/>
      <c r="J436" s="26">
        <f>H436*I436</f>
        <v>0</v>
      </c>
    </row>
    <row r="437" spans="1:10" ht="22.5" x14ac:dyDescent="0.25">
      <c r="A437" s="57" t="s">
        <v>1</v>
      </c>
      <c r="B437" s="21" t="s">
        <v>274</v>
      </c>
      <c r="C437" s="71"/>
      <c r="D437" s="71"/>
      <c r="E437" s="71"/>
      <c r="F437" s="71"/>
      <c r="G437" s="71"/>
      <c r="H437" s="71"/>
      <c r="I437" s="74"/>
      <c r="J437" s="77"/>
    </row>
    <row r="438" spans="1:10" ht="33.75" x14ac:dyDescent="0.25">
      <c r="A438" s="70"/>
      <c r="B438" s="21" t="s">
        <v>275</v>
      </c>
      <c r="C438" s="72"/>
      <c r="D438" s="72"/>
      <c r="E438" s="72"/>
      <c r="F438" s="72"/>
      <c r="G438" s="72"/>
      <c r="H438" s="72"/>
      <c r="I438" s="75"/>
      <c r="J438" s="78"/>
    </row>
    <row r="439" spans="1:10" ht="22.5" x14ac:dyDescent="0.25">
      <c r="A439" s="70"/>
      <c r="B439" s="21" t="s">
        <v>262</v>
      </c>
      <c r="C439" s="72"/>
      <c r="D439" s="72"/>
      <c r="E439" s="72"/>
      <c r="F439" s="72"/>
      <c r="G439" s="72"/>
      <c r="H439" s="72"/>
      <c r="I439" s="75"/>
      <c r="J439" s="78"/>
    </row>
    <row r="440" spans="1:10" ht="23.25" thickBot="1" x14ac:dyDescent="0.3">
      <c r="A440" s="58"/>
      <c r="B440" s="22" t="s">
        <v>272</v>
      </c>
      <c r="C440" s="73"/>
      <c r="D440" s="73"/>
      <c r="E440" s="73"/>
      <c r="F440" s="73"/>
      <c r="G440" s="73"/>
      <c r="H440" s="73"/>
      <c r="I440" s="76"/>
      <c r="J440" s="79"/>
    </row>
    <row r="441" spans="1:10" ht="15.75" thickBot="1" x14ac:dyDescent="0.3">
      <c r="A441" s="47"/>
      <c r="B441" s="6"/>
      <c r="C441" s="7" t="s">
        <v>13</v>
      </c>
      <c r="D441" s="8"/>
      <c r="E441" s="8"/>
      <c r="F441" s="8"/>
      <c r="G441" s="8"/>
      <c r="H441" s="7">
        <v>3</v>
      </c>
      <c r="I441" s="24"/>
      <c r="J441" s="26">
        <f>H441*I441</f>
        <v>0</v>
      </c>
    </row>
    <row r="442" spans="1:10" ht="67.5" x14ac:dyDescent="0.25">
      <c r="A442" s="57" t="s">
        <v>1</v>
      </c>
      <c r="B442" s="21" t="s">
        <v>276</v>
      </c>
      <c r="C442" s="71"/>
      <c r="D442" s="71"/>
      <c r="E442" s="71"/>
      <c r="F442" s="71"/>
      <c r="G442" s="71"/>
      <c r="H442" s="71"/>
      <c r="I442" s="74"/>
      <c r="J442" s="77"/>
    </row>
    <row r="443" spans="1:10" x14ac:dyDescent="0.25">
      <c r="A443" s="70"/>
      <c r="B443" s="21" t="s">
        <v>277</v>
      </c>
      <c r="C443" s="72"/>
      <c r="D443" s="72"/>
      <c r="E443" s="72"/>
      <c r="F443" s="72"/>
      <c r="G443" s="72"/>
      <c r="H443" s="72"/>
      <c r="I443" s="75"/>
      <c r="J443" s="78"/>
    </row>
    <row r="444" spans="1:10" ht="22.5" x14ac:dyDescent="0.25">
      <c r="A444" s="70"/>
      <c r="B444" s="21" t="s">
        <v>262</v>
      </c>
      <c r="C444" s="72"/>
      <c r="D444" s="72"/>
      <c r="E444" s="72"/>
      <c r="F444" s="72"/>
      <c r="G444" s="72"/>
      <c r="H444" s="72"/>
      <c r="I444" s="75"/>
      <c r="J444" s="78"/>
    </row>
    <row r="445" spans="1:10" ht="23.25" thickBot="1" x14ac:dyDescent="0.3">
      <c r="A445" s="58"/>
      <c r="B445" s="22" t="s">
        <v>272</v>
      </c>
      <c r="C445" s="73"/>
      <c r="D445" s="73"/>
      <c r="E445" s="73"/>
      <c r="F445" s="73"/>
      <c r="G445" s="73"/>
      <c r="H445" s="73"/>
      <c r="I445" s="76"/>
      <c r="J445" s="79"/>
    </row>
    <row r="446" spans="1:10" ht="15.75" thickBot="1" x14ac:dyDescent="0.3">
      <c r="A446" s="47"/>
      <c r="B446" s="6"/>
      <c r="C446" s="7" t="s">
        <v>13</v>
      </c>
      <c r="D446" s="8"/>
      <c r="E446" s="8"/>
      <c r="F446" s="8"/>
      <c r="G446" s="8"/>
      <c r="H446" s="7">
        <v>1</v>
      </c>
      <c r="I446" s="24"/>
      <c r="J446" s="26">
        <f>H446*I446</f>
        <v>0</v>
      </c>
    </row>
    <row r="447" spans="1:10" ht="22.5" x14ac:dyDescent="0.25">
      <c r="A447" s="57" t="s">
        <v>1</v>
      </c>
      <c r="B447" s="21" t="s">
        <v>278</v>
      </c>
      <c r="C447" s="71"/>
      <c r="D447" s="71"/>
      <c r="E447" s="71"/>
      <c r="F447" s="71"/>
      <c r="G447" s="71"/>
      <c r="H447" s="71"/>
      <c r="I447" s="74"/>
      <c r="J447" s="77"/>
    </row>
    <row r="448" spans="1:10" ht="22.5" x14ac:dyDescent="0.25">
      <c r="A448" s="70"/>
      <c r="B448" s="21" t="s">
        <v>262</v>
      </c>
      <c r="C448" s="72"/>
      <c r="D448" s="72"/>
      <c r="E448" s="72"/>
      <c r="F448" s="72"/>
      <c r="G448" s="72"/>
      <c r="H448" s="72"/>
      <c r="I448" s="75"/>
      <c r="J448" s="78"/>
    </row>
    <row r="449" spans="1:11" ht="22.5" x14ac:dyDescent="0.25">
      <c r="A449" s="70"/>
      <c r="B449" s="21" t="s">
        <v>279</v>
      </c>
      <c r="C449" s="72"/>
      <c r="D449" s="72"/>
      <c r="E449" s="72"/>
      <c r="F449" s="72"/>
      <c r="G449" s="72"/>
      <c r="H449" s="72"/>
      <c r="I449" s="75"/>
      <c r="J449" s="78"/>
    </row>
    <row r="450" spans="1:11" ht="15.75" thickBot="1" x14ac:dyDescent="0.3">
      <c r="A450" s="58"/>
      <c r="B450" s="22" t="s">
        <v>280</v>
      </c>
      <c r="C450" s="73"/>
      <c r="D450" s="73"/>
      <c r="E450" s="73"/>
      <c r="F450" s="73"/>
      <c r="G450" s="73"/>
      <c r="H450" s="73"/>
      <c r="I450" s="76"/>
      <c r="J450" s="79"/>
    </row>
    <row r="451" spans="1:11" ht="15.75" thickBot="1" x14ac:dyDescent="0.3">
      <c r="A451" s="47"/>
      <c r="B451" s="6"/>
      <c r="C451" s="7" t="s">
        <v>13</v>
      </c>
      <c r="D451" s="8"/>
      <c r="E451" s="8"/>
      <c r="F451" s="8"/>
      <c r="G451" s="8"/>
      <c r="H451" s="7">
        <v>1</v>
      </c>
      <c r="I451" s="24"/>
      <c r="J451" s="26">
        <f>H451*I451</f>
        <v>0</v>
      </c>
    </row>
    <row r="452" spans="1:11" ht="45" x14ac:dyDescent="0.25">
      <c r="A452" s="57" t="s">
        <v>1</v>
      </c>
      <c r="B452" s="21" t="s">
        <v>281</v>
      </c>
      <c r="C452" s="71"/>
      <c r="D452" s="71"/>
      <c r="E452" s="71"/>
      <c r="F452" s="71"/>
      <c r="G452" s="71"/>
      <c r="H452" s="71"/>
      <c r="I452" s="74"/>
      <c r="J452" s="77"/>
    </row>
    <row r="453" spans="1:11" ht="22.5" x14ac:dyDescent="0.25">
      <c r="A453" s="70"/>
      <c r="B453" s="21" t="s">
        <v>282</v>
      </c>
      <c r="C453" s="72"/>
      <c r="D453" s="72"/>
      <c r="E453" s="72"/>
      <c r="F453" s="72"/>
      <c r="G453" s="72"/>
      <c r="H453" s="72"/>
      <c r="I453" s="75"/>
      <c r="J453" s="78"/>
    </row>
    <row r="454" spans="1:11" ht="22.5" x14ac:dyDescent="0.25">
      <c r="A454" s="70"/>
      <c r="B454" s="21" t="s">
        <v>262</v>
      </c>
      <c r="C454" s="72"/>
      <c r="D454" s="72"/>
      <c r="E454" s="72"/>
      <c r="F454" s="72"/>
      <c r="G454" s="72"/>
      <c r="H454" s="72"/>
      <c r="I454" s="75"/>
      <c r="J454" s="78"/>
    </row>
    <row r="455" spans="1:11" ht="23.25" thickBot="1" x14ac:dyDescent="0.3">
      <c r="A455" s="58"/>
      <c r="B455" s="22" t="s">
        <v>272</v>
      </c>
      <c r="C455" s="73"/>
      <c r="D455" s="73"/>
      <c r="E455" s="73"/>
      <c r="F455" s="73"/>
      <c r="G455" s="73"/>
      <c r="H455" s="73"/>
      <c r="I455" s="76"/>
      <c r="J455" s="79"/>
    </row>
    <row r="456" spans="1:11" ht="15.75" thickBot="1" x14ac:dyDescent="0.3">
      <c r="A456" s="47"/>
      <c r="B456" s="6"/>
      <c r="C456" s="7" t="s">
        <v>13</v>
      </c>
      <c r="D456" s="8"/>
      <c r="E456" s="8"/>
      <c r="F456" s="8"/>
      <c r="G456" s="8"/>
      <c r="H456" s="7">
        <v>2</v>
      </c>
      <c r="I456" s="24"/>
      <c r="J456" s="26">
        <f>H456*I456</f>
        <v>0</v>
      </c>
    </row>
    <row r="457" spans="1:11" ht="33.75" x14ac:dyDescent="0.25">
      <c r="A457" s="57" t="s">
        <v>1</v>
      </c>
      <c r="B457" s="21" t="s">
        <v>283</v>
      </c>
      <c r="C457" s="71"/>
      <c r="D457" s="71"/>
      <c r="E457" s="71"/>
      <c r="F457" s="71"/>
      <c r="G457" s="71"/>
      <c r="H457" s="71"/>
      <c r="I457" s="74"/>
      <c r="J457" s="77"/>
    </row>
    <row r="458" spans="1:11" ht="33.75" x14ac:dyDescent="0.25">
      <c r="A458" s="70"/>
      <c r="B458" s="21" t="s">
        <v>284</v>
      </c>
      <c r="C458" s="72"/>
      <c r="D458" s="72"/>
      <c r="E458" s="72"/>
      <c r="F458" s="72"/>
      <c r="G458" s="72"/>
      <c r="H458" s="72"/>
      <c r="I458" s="75"/>
      <c r="J458" s="78"/>
    </row>
    <row r="459" spans="1:11" ht="22.5" x14ac:dyDescent="0.25">
      <c r="A459" s="70"/>
      <c r="B459" s="21" t="s">
        <v>262</v>
      </c>
      <c r="C459" s="72"/>
      <c r="D459" s="72"/>
      <c r="E459" s="72"/>
      <c r="F459" s="72"/>
      <c r="G459" s="72"/>
      <c r="H459" s="72"/>
      <c r="I459" s="75"/>
      <c r="J459" s="78"/>
    </row>
    <row r="460" spans="1:11" ht="23.25" thickBot="1" x14ac:dyDescent="0.3">
      <c r="A460" s="58"/>
      <c r="B460" s="22" t="s">
        <v>272</v>
      </c>
      <c r="C460" s="73"/>
      <c r="D460" s="73"/>
      <c r="E460" s="73"/>
      <c r="F460" s="73"/>
      <c r="G460" s="73"/>
      <c r="H460" s="73"/>
      <c r="I460" s="76"/>
      <c r="J460" s="79"/>
    </row>
    <row r="461" spans="1:11" ht="15.75" thickBot="1" x14ac:dyDescent="0.3">
      <c r="A461" s="47"/>
      <c r="B461" s="6"/>
      <c r="C461" s="7" t="s">
        <v>13</v>
      </c>
      <c r="D461" s="8"/>
      <c r="E461" s="8"/>
      <c r="F461" s="8"/>
      <c r="G461" s="8"/>
      <c r="H461" s="7">
        <v>2</v>
      </c>
      <c r="I461" s="24"/>
      <c r="J461" s="26">
        <f>H461*I461</f>
        <v>0</v>
      </c>
    </row>
    <row r="462" spans="1:11" ht="15.75" thickBot="1" x14ac:dyDescent="0.3">
      <c r="A462" s="67" t="s">
        <v>285</v>
      </c>
      <c r="B462" s="68"/>
      <c r="C462" s="68"/>
      <c r="D462" s="68"/>
      <c r="E462" s="68"/>
      <c r="F462" s="68"/>
      <c r="G462" s="68"/>
      <c r="H462" s="69"/>
      <c r="I462" s="36"/>
      <c r="J462" s="34">
        <f>SUBTOTAL(9,J405:J461)</f>
        <v>0</v>
      </c>
    </row>
    <row r="463" spans="1:11" ht="15.75" thickBot="1" x14ac:dyDescent="0.3">
      <c r="A463" s="83" t="s">
        <v>286</v>
      </c>
      <c r="B463" s="84"/>
      <c r="C463" s="84"/>
      <c r="D463" s="84"/>
      <c r="E463" s="84"/>
      <c r="F463" s="84"/>
      <c r="G463" s="84"/>
      <c r="H463" s="85"/>
      <c r="I463" s="39"/>
      <c r="J463" s="35">
        <f>J9+J72+J82+J150+J204+J251+J323+J363+J371+J396+J462</f>
        <v>0</v>
      </c>
      <c r="K463" s="41"/>
    </row>
    <row r="465" spans="1:11" x14ac:dyDescent="0.25">
      <c r="A465" s="50" t="s">
        <v>287</v>
      </c>
      <c r="B465" s="49"/>
      <c r="C465" s="49"/>
      <c r="D465" s="49"/>
      <c r="E465" s="49"/>
      <c r="F465" s="49"/>
      <c r="G465" s="49"/>
      <c r="H465" s="49"/>
      <c r="I465" s="49"/>
      <c r="J465" s="49"/>
      <c r="K465" s="49"/>
    </row>
    <row r="466" spans="1:11" x14ac:dyDescent="0.25">
      <c r="A466" s="49" t="s">
        <v>288</v>
      </c>
    </row>
  </sheetData>
  <sheetProtection algorithmName="SHA-512" hashValue="XoRNw7nGm8Ss52FHoGoN7q4RR8k5AE9Lx8yrxpGDnM4mJDP3Kbs1SHY3EaC+xp3VqCjrng35sTxOyxgmP8Zl6A==" saltValue="CpVt25w2Q8jPVlCWsTUZ6Q==" spinCount="100000" sheet="1" objects="1" scenarios="1" selectLockedCells="1"/>
  <mergeCells count="527">
    <mergeCell ref="J457:J460"/>
    <mergeCell ref="A462:H462"/>
    <mergeCell ref="A463:H463"/>
    <mergeCell ref="I452:I455"/>
    <mergeCell ref="J452:J455"/>
    <mergeCell ref="A457:A460"/>
    <mergeCell ref="C457:C460"/>
    <mergeCell ref="D457:D460"/>
    <mergeCell ref="E457:E460"/>
    <mergeCell ref="F457:F460"/>
    <mergeCell ref="G457:G460"/>
    <mergeCell ref="H457:H460"/>
    <mergeCell ref="I457:I460"/>
    <mergeCell ref="H447:H450"/>
    <mergeCell ref="I447:I450"/>
    <mergeCell ref="J447:J450"/>
    <mergeCell ref="A452:A455"/>
    <mergeCell ref="C452:C455"/>
    <mergeCell ref="D452:D455"/>
    <mergeCell ref="E452:E455"/>
    <mergeCell ref="F452:F455"/>
    <mergeCell ref="G452:G455"/>
    <mergeCell ref="H452:H455"/>
    <mergeCell ref="A447:A450"/>
    <mergeCell ref="C447:C450"/>
    <mergeCell ref="D447:D450"/>
    <mergeCell ref="E447:E450"/>
    <mergeCell ref="F447:F450"/>
    <mergeCell ref="G447:G450"/>
    <mergeCell ref="A442:A445"/>
    <mergeCell ref="C442:C445"/>
    <mergeCell ref="D442:D445"/>
    <mergeCell ref="E442:E445"/>
    <mergeCell ref="F442:F445"/>
    <mergeCell ref="G442:G445"/>
    <mergeCell ref="H442:H445"/>
    <mergeCell ref="I442:I445"/>
    <mergeCell ref="J442:J445"/>
    <mergeCell ref="A437:A440"/>
    <mergeCell ref="C437:C440"/>
    <mergeCell ref="D437:D440"/>
    <mergeCell ref="E437:E440"/>
    <mergeCell ref="F437:F440"/>
    <mergeCell ref="G437:G440"/>
    <mergeCell ref="H437:H440"/>
    <mergeCell ref="I437:I440"/>
    <mergeCell ref="J437:J440"/>
    <mergeCell ref="H425:H429"/>
    <mergeCell ref="I425:I429"/>
    <mergeCell ref="J425:J429"/>
    <mergeCell ref="A431:A435"/>
    <mergeCell ref="C431:C435"/>
    <mergeCell ref="D431:D435"/>
    <mergeCell ref="E431:E435"/>
    <mergeCell ref="F431:F435"/>
    <mergeCell ref="G431:G435"/>
    <mergeCell ref="H431:H435"/>
    <mergeCell ref="A425:A429"/>
    <mergeCell ref="C425:C429"/>
    <mergeCell ref="D425:D429"/>
    <mergeCell ref="E425:E429"/>
    <mergeCell ref="F425:F429"/>
    <mergeCell ref="G425:G429"/>
    <mergeCell ref="I431:I435"/>
    <mergeCell ref="J431:J435"/>
    <mergeCell ref="A419:A423"/>
    <mergeCell ref="C419:C423"/>
    <mergeCell ref="D419:D423"/>
    <mergeCell ref="E419:E423"/>
    <mergeCell ref="F419:F423"/>
    <mergeCell ref="G419:G423"/>
    <mergeCell ref="H419:H423"/>
    <mergeCell ref="I419:I423"/>
    <mergeCell ref="J419:J423"/>
    <mergeCell ref="A414:A416"/>
    <mergeCell ref="C414:C416"/>
    <mergeCell ref="D414:D416"/>
    <mergeCell ref="E414:E416"/>
    <mergeCell ref="F414:F416"/>
    <mergeCell ref="G414:G416"/>
    <mergeCell ref="H414:H416"/>
    <mergeCell ref="I414:I416"/>
    <mergeCell ref="J414:J416"/>
    <mergeCell ref="A406:A409"/>
    <mergeCell ref="C406:C409"/>
    <mergeCell ref="D406:D409"/>
    <mergeCell ref="E406:E409"/>
    <mergeCell ref="F406:F409"/>
    <mergeCell ref="G406:G409"/>
    <mergeCell ref="H406:H409"/>
    <mergeCell ref="I406:I409"/>
    <mergeCell ref="J406:J409"/>
    <mergeCell ref="H390:H394"/>
    <mergeCell ref="I390:I394"/>
    <mergeCell ref="J390:J394"/>
    <mergeCell ref="A396:H396"/>
    <mergeCell ref="A398:A401"/>
    <mergeCell ref="C398:C401"/>
    <mergeCell ref="D398:D401"/>
    <mergeCell ref="E398:E401"/>
    <mergeCell ref="F398:F401"/>
    <mergeCell ref="G398:G401"/>
    <mergeCell ref="A390:A394"/>
    <mergeCell ref="C390:C394"/>
    <mergeCell ref="D390:D394"/>
    <mergeCell ref="E390:E394"/>
    <mergeCell ref="F390:F394"/>
    <mergeCell ref="G390:G394"/>
    <mergeCell ref="H398:H401"/>
    <mergeCell ref="I398:I401"/>
    <mergeCell ref="J398:J401"/>
    <mergeCell ref="A384:A388"/>
    <mergeCell ref="C384:C388"/>
    <mergeCell ref="D384:D388"/>
    <mergeCell ref="E384:E388"/>
    <mergeCell ref="F384:F388"/>
    <mergeCell ref="G384:G388"/>
    <mergeCell ref="H384:H388"/>
    <mergeCell ref="I384:I388"/>
    <mergeCell ref="J384:J388"/>
    <mergeCell ref="A378:A382"/>
    <mergeCell ref="C378:C382"/>
    <mergeCell ref="D378:D382"/>
    <mergeCell ref="E378:E382"/>
    <mergeCell ref="F378:F382"/>
    <mergeCell ref="G378:G382"/>
    <mergeCell ref="H378:H382"/>
    <mergeCell ref="I378:I382"/>
    <mergeCell ref="J378:J382"/>
    <mergeCell ref="J365:J368"/>
    <mergeCell ref="A371:H371"/>
    <mergeCell ref="A373:A375"/>
    <mergeCell ref="C373:C375"/>
    <mergeCell ref="D373:D375"/>
    <mergeCell ref="E373:E375"/>
    <mergeCell ref="F373:F375"/>
    <mergeCell ref="G373:G375"/>
    <mergeCell ref="H373:H375"/>
    <mergeCell ref="I373:I375"/>
    <mergeCell ref="J373:J375"/>
    <mergeCell ref="A363:H363"/>
    <mergeCell ref="A365:A368"/>
    <mergeCell ref="C365:C368"/>
    <mergeCell ref="D365:D368"/>
    <mergeCell ref="E365:E368"/>
    <mergeCell ref="F365:F368"/>
    <mergeCell ref="G365:G368"/>
    <mergeCell ref="H365:H368"/>
    <mergeCell ref="I365:I368"/>
    <mergeCell ref="H348:H353"/>
    <mergeCell ref="I348:I353"/>
    <mergeCell ref="J348:J353"/>
    <mergeCell ref="A356:A360"/>
    <mergeCell ref="C356:C360"/>
    <mergeCell ref="D356:D360"/>
    <mergeCell ref="E356:E360"/>
    <mergeCell ref="F356:F360"/>
    <mergeCell ref="G356:G360"/>
    <mergeCell ref="H356:H360"/>
    <mergeCell ref="A348:A353"/>
    <mergeCell ref="C348:C353"/>
    <mergeCell ref="D348:D353"/>
    <mergeCell ref="E348:E353"/>
    <mergeCell ref="F348:F353"/>
    <mergeCell ref="G348:G353"/>
    <mergeCell ref="I356:I360"/>
    <mergeCell ref="J356:J360"/>
    <mergeCell ref="A341:A345"/>
    <mergeCell ref="C341:C345"/>
    <mergeCell ref="D341:D345"/>
    <mergeCell ref="E341:E345"/>
    <mergeCell ref="F341:F345"/>
    <mergeCell ref="G341:G345"/>
    <mergeCell ref="H341:H345"/>
    <mergeCell ref="I341:I345"/>
    <mergeCell ref="J341:J345"/>
    <mergeCell ref="A335:A338"/>
    <mergeCell ref="C335:C338"/>
    <mergeCell ref="D335:D338"/>
    <mergeCell ref="E335:E338"/>
    <mergeCell ref="F335:F338"/>
    <mergeCell ref="G335:G338"/>
    <mergeCell ref="H335:H338"/>
    <mergeCell ref="I335:I338"/>
    <mergeCell ref="J335:J338"/>
    <mergeCell ref="A325:A329"/>
    <mergeCell ref="C325:C329"/>
    <mergeCell ref="D325:D329"/>
    <mergeCell ref="E325:E329"/>
    <mergeCell ref="F325:F329"/>
    <mergeCell ref="G325:G329"/>
    <mergeCell ref="H325:H329"/>
    <mergeCell ref="J309:J312"/>
    <mergeCell ref="A317:A320"/>
    <mergeCell ref="C317:C320"/>
    <mergeCell ref="D317:D320"/>
    <mergeCell ref="E317:E320"/>
    <mergeCell ref="F317:F320"/>
    <mergeCell ref="G317:G320"/>
    <mergeCell ref="H317:H320"/>
    <mergeCell ref="I317:I320"/>
    <mergeCell ref="J317:J320"/>
    <mergeCell ref="I325:I329"/>
    <mergeCell ref="J325:J329"/>
    <mergeCell ref="A309:A312"/>
    <mergeCell ref="C309:C312"/>
    <mergeCell ref="D309:D312"/>
    <mergeCell ref="E309:E312"/>
    <mergeCell ref="F309:F312"/>
    <mergeCell ref="G309:G312"/>
    <mergeCell ref="H309:H312"/>
    <mergeCell ref="I309:I312"/>
    <mergeCell ref="A323:H323"/>
    <mergeCell ref="H294:H299"/>
    <mergeCell ref="I294:I299"/>
    <mergeCell ref="J294:J299"/>
    <mergeCell ref="A304:A307"/>
    <mergeCell ref="C304:C307"/>
    <mergeCell ref="D304:D307"/>
    <mergeCell ref="E304:E307"/>
    <mergeCell ref="F304:F307"/>
    <mergeCell ref="G304:G307"/>
    <mergeCell ref="H304:H307"/>
    <mergeCell ref="A294:A299"/>
    <mergeCell ref="C294:C299"/>
    <mergeCell ref="D294:D299"/>
    <mergeCell ref="E294:E299"/>
    <mergeCell ref="F294:F299"/>
    <mergeCell ref="G294:G299"/>
    <mergeCell ref="I304:I307"/>
    <mergeCell ref="J304:J307"/>
    <mergeCell ref="A288:A291"/>
    <mergeCell ref="C288:C291"/>
    <mergeCell ref="D288:D291"/>
    <mergeCell ref="E288:E291"/>
    <mergeCell ref="F288:F291"/>
    <mergeCell ref="G288:G291"/>
    <mergeCell ref="H288:H291"/>
    <mergeCell ref="I288:I291"/>
    <mergeCell ref="J288:J291"/>
    <mergeCell ref="A282:A285"/>
    <mergeCell ref="C282:C285"/>
    <mergeCell ref="D282:D285"/>
    <mergeCell ref="E282:E285"/>
    <mergeCell ref="F282:F285"/>
    <mergeCell ref="G282:G285"/>
    <mergeCell ref="H282:H285"/>
    <mergeCell ref="I282:I285"/>
    <mergeCell ref="J282:J285"/>
    <mergeCell ref="H267:H270"/>
    <mergeCell ref="I267:I270"/>
    <mergeCell ref="J267:J270"/>
    <mergeCell ref="A273:A277"/>
    <mergeCell ref="C273:C277"/>
    <mergeCell ref="D273:D277"/>
    <mergeCell ref="E273:E277"/>
    <mergeCell ref="F273:F277"/>
    <mergeCell ref="G273:G277"/>
    <mergeCell ref="H273:H277"/>
    <mergeCell ref="A267:A270"/>
    <mergeCell ref="C267:C270"/>
    <mergeCell ref="D267:D270"/>
    <mergeCell ref="E267:E270"/>
    <mergeCell ref="F267:F270"/>
    <mergeCell ref="G267:G270"/>
    <mergeCell ref="I273:I277"/>
    <mergeCell ref="J273:J277"/>
    <mergeCell ref="J253:J258"/>
    <mergeCell ref="A261:A264"/>
    <mergeCell ref="C261:C264"/>
    <mergeCell ref="D261:D264"/>
    <mergeCell ref="E261:E264"/>
    <mergeCell ref="F261:F264"/>
    <mergeCell ref="G261:G264"/>
    <mergeCell ref="H261:H264"/>
    <mergeCell ref="I261:I264"/>
    <mergeCell ref="J261:J264"/>
    <mergeCell ref="A251:H251"/>
    <mergeCell ref="A253:A258"/>
    <mergeCell ref="C253:C258"/>
    <mergeCell ref="D253:D258"/>
    <mergeCell ref="E253:E258"/>
    <mergeCell ref="F253:F258"/>
    <mergeCell ref="G253:G258"/>
    <mergeCell ref="H253:H258"/>
    <mergeCell ref="I253:I258"/>
    <mergeCell ref="A245:A249"/>
    <mergeCell ref="C245:C249"/>
    <mergeCell ref="D245:D249"/>
    <mergeCell ref="E245:E249"/>
    <mergeCell ref="F245:F249"/>
    <mergeCell ref="G245:G249"/>
    <mergeCell ref="H245:H249"/>
    <mergeCell ref="I245:I249"/>
    <mergeCell ref="J245:J249"/>
    <mergeCell ref="H231:H235"/>
    <mergeCell ref="I231:I235"/>
    <mergeCell ref="J231:J235"/>
    <mergeCell ref="A238:A241"/>
    <mergeCell ref="C238:C241"/>
    <mergeCell ref="D238:D241"/>
    <mergeCell ref="E238:E241"/>
    <mergeCell ref="F238:F241"/>
    <mergeCell ref="G238:G241"/>
    <mergeCell ref="H238:H241"/>
    <mergeCell ref="A231:A235"/>
    <mergeCell ref="C231:C235"/>
    <mergeCell ref="D231:D235"/>
    <mergeCell ref="E231:E235"/>
    <mergeCell ref="F231:F235"/>
    <mergeCell ref="G231:G235"/>
    <mergeCell ref="I238:I241"/>
    <mergeCell ref="J238:J241"/>
    <mergeCell ref="A222:A227"/>
    <mergeCell ref="C222:C227"/>
    <mergeCell ref="D222:D227"/>
    <mergeCell ref="E222:E227"/>
    <mergeCell ref="F222:F227"/>
    <mergeCell ref="G222:G227"/>
    <mergeCell ref="H222:H227"/>
    <mergeCell ref="I222:I227"/>
    <mergeCell ref="J222:J227"/>
    <mergeCell ref="A214:A219"/>
    <mergeCell ref="C214:C219"/>
    <mergeCell ref="D214:D219"/>
    <mergeCell ref="E214:E219"/>
    <mergeCell ref="F214:F219"/>
    <mergeCell ref="G214:G219"/>
    <mergeCell ref="H214:H219"/>
    <mergeCell ref="I214:I219"/>
    <mergeCell ref="J214:J219"/>
    <mergeCell ref="A206:A211"/>
    <mergeCell ref="C206:C211"/>
    <mergeCell ref="D206:D211"/>
    <mergeCell ref="E206:E211"/>
    <mergeCell ref="F206:F211"/>
    <mergeCell ref="G206:G211"/>
    <mergeCell ref="H206:H211"/>
    <mergeCell ref="J191:J195"/>
    <mergeCell ref="A198:A201"/>
    <mergeCell ref="C198:C201"/>
    <mergeCell ref="D198:D201"/>
    <mergeCell ref="E198:E201"/>
    <mergeCell ref="F198:F201"/>
    <mergeCell ref="G198:G201"/>
    <mergeCell ref="H198:H201"/>
    <mergeCell ref="I198:I201"/>
    <mergeCell ref="J198:J201"/>
    <mergeCell ref="I206:I211"/>
    <mergeCell ref="J206:J211"/>
    <mergeCell ref="A191:A195"/>
    <mergeCell ref="C191:C195"/>
    <mergeCell ref="D191:D195"/>
    <mergeCell ref="E191:E195"/>
    <mergeCell ref="F191:F195"/>
    <mergeCell ref="G191:G195"/>
    <mergeCell ref="H191:H195"/>
    <mergeCell ref="I191:I195"/>
    <mergeCell ref="A204:H204"/>
    <mergeCell ref="H177:H181"/>
    <mergeCell ref="I177:I181"/>
    <mergeCell ref="J177:J181"/>
    <mergeCell ref="A184:A188"/>
    <mergeCell ref="C184:C188"/>
    <mergeCell ref="D184:D188"/>
    <mergeCell ref="E184:E188"/>
    <mergeCell ref="F184:F188"/>
    <mergeCell ref="G184:G188"/>
    <mergeCell ref="H184:H188"/>
    <mergeCell ref="A177:A181"/>
    <mergeCell ref="C177:C181"/>
    <mergeCell ref="D177:D181"/>
    <mergeCell ref="E177:E181"/>
    <mergeCell ref="F177:F181"/>
    <mergeCell ref="G177:G181"/>
    <mergeCell ref="I184:I188"/>
    <mergeCell ref="J184:J188"/>
    <mergeCell ref="A171:A174"/>
    <mergeCell ref="C171:C174"/>
    <mergeCell ref="D171:D174"/>
    <mergeCell ref="E171:E174"/>
    <mergeCell ref="F171:F174"/>
    <mergeCell ref="G171:G174"/>
    <mergeCell ref="H171:H174"/>
    <mergeCell ref="I171:I174"/>
    <mergeCell ref="J171:J174"/>
    <mergeCell ref="A162:A166"/>
    <mergeCell ref="C162:C166"/>
    <mergeCell ref="D162:D166"/>
    <mergeCell ref="E162:E166"/>
    <mergeCell ref="F162:F166"/>
    <mergeCell ref="G162:G166"/>
    <mergeCell ref="H162:H166"/>
    <mergeCell ref="I162:I166"/>
    <mergeCell ref="J162:J166"/>
    <mergeCell ref="A152:A156"/>
    <mergeCell ref="C152:C156"/>
    <mergeCell ref="D152:D156"/>
    <mergeCell ref="E152:E156"/>
    <mergeCell ref="F152:F156"/>
    <mergeCell ref="G152:G156"/>
    <mergeCell ref="H152:H156"/>
    <mergeCell ref="J134:J137"/>
    <mergeCell ref="A143:A146"/>
    <mergeCell ref="C143:C146"/>
    <mergeCell ref="D143:D146"/>
    <mergeCell ref="E143:E146"/>
    <mergeCell ref="F143:F146"/>
    <mergeCell ref="G143:G146"/>
    <mergeCell ref="H143:H146"/>
    <mergeCell ref="I143:I146"/>
    <mergeCell ref="J143:J146"/>
    <mergeCell ref="I152:I156"/>
    <mergeCell ref="J152:J156"/>
    <mergeCell ref="A134:A137"/>
    <mergeCell ref="C134:C137"/>
    <mergeCell ref="D134:D137"/>
    <mergeCell ref="E134:E137"/>
    <mergeCell ref="F134:F137"/>
    <mergeCell ref="G134:G137"/>
    <mergeCell ref="H134:H137"/>
    <mergeCell ref="I134:I137"/>
    <mergeCell ref="A150:H150"/>
    <mergeCell ref="H101:H121"/>
    <mergeCell ref="I101:I121"/>
    <mergeCell ref="J101:J121"/>
    <mergeCell ref="A125:A128"/>
    <mergeCell ref="C125:C128"/>
    <mergeCell ref="D125:D128"/>
    <mergeCell ref="E125:E128"/>
    <mergeCell ref="F125:F128"/>
    <mergeCell ref="G125:G128"/>
    <mergeCell ref="H125:H128"/>
    <mergeCell ref="A101:A121"/>
    <mergeCell ref="C101:C121"/>
    <mergeCell ref="D101:D121"/>
    <mergeCell ref="E101:E121"/>
    <mergeCell ref="F101:F121"/>
    <mergeCell ref="G101:G121"/>
    <mergeCell ref="I125:I128"/>
    <mergeCell ref="J125:J128"/>
    <mergeCell ref="A91:A96"/>
    <mergeCell ref="C91:C96"/>
    <mergeCell ref="D91:D96"/>
    <mergeCell ref="E91:E96"/>
    <mergeCell ref="F91:F96"/>
    <mergeCell ref="G91:G96"/>
    <mergeCell ref="H91:H96"/>
    <mergeCell ref="I91:I96"/>
    <mergeCell ref="J91:J96"/>
    <mergeCell ref="J74:J78"/>
    <mergeCell ref="A82:H82"/>
    <mergeCell ref="A84:A88"/>
    <mergeCell ref="C84:C88"/>
    <mergeCell ref="D84:D88"/>
    <mergeCell ref="E84:E88"/>
    <mergeCell ref="F84:F88"/>
    <mergeCell ref="G84:G88"/>
    <mergeCell ref="H84:H88"/>
    <mergeCell ref="I84:I88"/>
    <mergeCell ref="J84:J88"/>
    <mergeCell ref="B72:H72"/>
    <mergeCell ref="A74:A78"/>
    <mergeCell ref="C74:C78"/>
    <mergeCell ref="D74:D78"/>
    <mergeCell ref="E74:E78"/>
    <mergeCell ref="F74:F78"/>
    <mergeCell ref="G74:G78"/>
    <mergeCell ref="H74:H78"/>
    <mergeCell ref="I74:I78"/>
    <mergeCell ref="A65:A69"/>
    <mergeCell ref="C65:C69"/>
    <mergeCell ref="D65:D69"/>
    <mergeCell ref="E65:E69"/>
    <mergeCell ref="F65:F69"/>
    <mergeCell ref="G65:G69"/>
    <mergeCell ref="H65:H69"/>
    <mergeCell ref="I65:I69"/>
    <mergeCell ref="J65:J69"/>
    <mergeCell ref="H51:H55"/>
    <mergeCell ref="I51:I55"/>
    <mergeCell ref="J51:J55"/>
    <mergeCell ref="A58:A62"/>
    <mergeCell ref="C58:C62"/>
    <mergeCell ref="D58:D62"/>
    <mergeCell ref="E58:E62"/>
    <mergeCell ref="F58:F62"/>
    <mergeCell ref="G58:G62"/>
    <mergeCell ref="H58:H62"/>
    <mergeCell ref="A51:A55"/>
    <mergeCell ref="C51:C55"/>
    <mergeCell ref="D51:D55"/>
    <mergeCell ref="E51:E55"/>
    <mergeCell ref="F51:F55"/>
    <mergeCell ref="G51:G55"/>
    <mergeCell ref="I58:I62"/>
    <mergeCell ref="J58:J62"/>
    <mergeCell ref="J30:J34"/>
    <mergeCell ref="A42:A47"/>
    <mergeCell ref="C42:C47"/>
    <mergeCell ref="D42:D47"/>
    <mergeCell ref="E42:E47"/>
    <mergeCell ref="F42:F47"/>
    <mergeCell ref="G42:G47"/>
    <mergeCell ref="H42:H47"/>
    <mergeCell ref="I42:I47"/>
    <mergeCell ref="J42:J47"/>
    <mergeCell ref="A9:H9"/>
    <mergeCell ref="A30:A34"/>
    <mergeCell ref="C30:C34"/>
    <mergeCell ref="D30:D34"/>
    <mergeCell ref="E30:E34"/>
    <mergeCell ref="F30:F34"/>
    <mergeCell ref="G30:G34"/>
    <mergeCell ref="H30:H34"/>
    <mergeCell ref="I30:I34"/>
    <mergeCell ref="A3:J3"/>
    <mergeCell ref="A6:A7"/>
    <mergeCell ref="B6:B7"/>
    <mergeCell ref="C6:C7"/>
    <mergeCell ref="D6:D7"/>
    <mergeCell ref="E6:E7"/>
    <mergeCell ref="F6:F7"/>
    <mergeCell ref="G6:G7"/>
    <mergeCell ref="H6:H7"/>
    <mergeCell ref="I6:I7"/>
    <mergeCell ref="J6:J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Contreras Martínez, Raquel</dc:creator>
  <cp:lastModifiedBy>Revuelta Mateo, Ángela</cp:lastModifiedBy>
  <dcterms:created xsi:type="dcterms:W3CDTF">2021-03-22T14:24:14Z</dcterms:created>
  <dcterms:modified xsi:type="dcterms:W3CDTF">2021-04-16T12:03:47Z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262214b-4402-4fd7-9e7a-cd3557d9ab45_Enabled">
    <vt:lpwstr>True</vt:lpwstr>
  </property>
  <property fmtid="{D5CDD505-2E9C-101B-9397-08002B2CF9AE}" pid="3" name="MSIP_Label_3262214b-4402-4fd7-9e7a-cd3557d9ab45_SiteId">
    <vt:lpwstr>d3d40c49-151b-4845-b6de-f08b75bdb984</vt:lpwstr>
  </property>
  <property fmtid="{D5CDD505-2E9C-101B-9397-08002B2CF9AE}" pid="4" name="MSIP_Label_3262214b-4402-4fd7-9e7a-cd3557d9ab45_Owner">
    <vt:lpwstr>SCOL@enresa.es</vt:lpwstr>
  </property>
  <property fmtid="{D5CDD505-2E9C-101B-9397-08002B2CF9AE}" pid="5" name="MSIP_Label_3262214b-4402-4fd7-9e7a-cd3557d9ab45_SetDate">
    <vt:lpwstr>2021-04-16T10:25:20.9452164Z</vt:lpwstr>
  </property>
  <property fmtid="{D5CDD505-2E9C-101B-9397-08002B2CF9AE}" pid="6" name="MSIP_Label_3262214b-4402-4fd7-9e7a-cd3557d9ab45_Name">
    <vt:lpwstr>Pública</vt:lpwstr>
  </property>
  <property fmtid="{D5CDD505-2E9C-101B-9397-08002B2CF9AE}" pid="7" name="MSIP_Label_3262214b-4402-4fd7-9e7a-cd3557d9ab45_Application">
    <vt:lpwstr>Microsoft Azure Information Protection</vt:lpwstr>
  </property>
  <property fmtid="{D5CDD505-2E9C-101B-9397-08002B2CF9AE}" pid="8" name="MSIP_Label_3262214b-4402-4fd7-9e7a-cd3557d9ab45_ActionId">
    <vt:lpwstr>825c6c81-aacd-441e-aace-30b4a3aeafad</vt:lpwstr>
  </property>
  <property fmtid="{D5CDD505-2E9C-101B-9397-08002B2CF9AE}" pid="9" name="MSIP_Label_3262214b-4402-4fd7-9e7a-cd3557d9ab45_Extended_MSFT_Method">
    <vt:lpwstr>Manual</vt:lpwstr>
  </property>
  <property fmtid="{D5CDD505-2E9C-101B-9397-08002B2CF9AE}" pid="10" name="Sensitivity">
    <vt:lpwstr>Pública</vt:lpwstr>
  </property>
</Properties>
</file>