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https://enresa.sharepoint.com/sites/dpto.compraseinversiones/Shared Documents/UContratación/03 LICITACIONES NO SARA/2024/GR/SIMPLIFICADOS ART. 159.6/CO-GR-24-052 SA Vallado perimetral/2_Versiones SAVR/"/>
    </mc:Choice>
  </mc:AlternateContent>
  <xr:revisionPtr revIDLastSave="30" documentId="8_{161D4289-6EA2-47EE-9730-24AF2A2D0717}" xr6:coauthVersionLast="47" xr6:coauthVersionMax="47" xr10:uidLastSave="{C9E025F2-5E4E-422B-BB43-B5235AF7C473}"/>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720" tabRatio="822" activeTab="1"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económica'!$B$21</definedName>
    <definedName name="_xlnm.Print_Area" localSheetId="0">Instrucciones!$B$1:$Q$21</definedName>
    <definedName name="_xlnm.Print_Area" localSheetId="1">'Modelo de oferta económica'!$B$2:$H$104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2" i="1" l="1"/>
  <c r="I103" i="1"/>
  <c r="J93" i="1"/>
  <c r="H94" i="1" s="1"/>
  <c r="I94" i="1"/>
  <c r="J97" i="1"/>
  <c r="H98" i="1" s="1"/>
  <c r="I98" i="1"/>
  <c r="J83" i="1"/>
  <c r="H84" i="1" s="1"/>
  <c r="I84" i="1"/>
  <c r="J87" i="1"/>
  <c r="H88" i="1" s="1"/>
  <c r="I88" i="1"/>
  <c r="J73" i="1"/>
  <c r="H74" i="1" s="1"/>
  <c r="I74" i="1"/>
  <c r="J77" i="1"/>
  <c r="H78" i="1" s="1"/>
  <c r="I78" i="1"/>
  <c r="J63" i="1"/>
  <c r="H64" i="1" s="1"/>
  <c r="J67" i="1"/>
  <c r="H68" i="1" s="1"/>
  <c r="I64" i="1"/>
  <c r="I68" i="1"/>
  <c r="H103" i="1" l="1"/>
  <c r="H100" i="1" s="1"/>
  <c r="H91" i="1"/>
  <c r="H81" i="1"/>
  <c r="H71" i="1"/>
  <c r="H61" i="1"/>
  <c r="I100" i="1"/>
  <c r="I26" i="1" s="1"/>
  <c r="E26" i="1" s="1"/>
  <c r="I91" i="1"/>
  <c r="I25" i="1" s="1"/>
  <c r="E25" i="1" s="1"/>
  <c r="I81" i="1"/>
  <c r="I24" i="1" s="1"/>
  <c r="I71" i="1"/>
  <c r="I23" i="1" s="1"/>
  <c r="E23" i="1" s="1"/>
  <c r="I61" i="1"/>
  <c r="I22" i="1" s="1"/>
  <c r="E22" i="1" l="1"/>
  <c r="E24" i="1"/>
  <c r="E27" i="1" l="1"/>
  <c r="I2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<sst xmlns="http://schemas.openxmlformats.org/spreadsheetml/2006/main" count="108" uniqueCount="72">
  <si>
    <t>CAPÍTULO 1</t>
  </si>
  <si>
    <t>Partida</t>
  </si>
  <si>
    <t>Precio Unitario</t>
  </si>
  <si>
    <t>Medición</t>
  </si>
  <si>
    <t>Importe</t>
  </si>
  <si>
    <t>m</t>
  </si>
  <si>
    <t>Ud.</t>
  </si>
  <si>
    <t>CAPÍTULO 2</t>
  </si>
  <si>
    <t>CAPÍTULO 3</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</si>
  <si>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</si>
  <si>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</si>
  <si>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</si>
  <si>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</si>
  <si>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</si>
  <si>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</si>
  <si>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</si>
  <si>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</si>
  <si>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</si>
  <si>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</si>
  <si>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</si>
  <si>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</si>
  <si>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</si>
  <si>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</si>
  <si>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</si>
  <si>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</si>
  <si>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</si>
  <si>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</si>
  <si>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</si>
  <si>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</si>
  <si>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</si>
  <si>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</si>
  <si>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r>
      <t>m</t>
    </r>
    <r>
      <rPr>
        <b/>
        <sz val="8"/>
        <color rgb="FF000000"/>
        <rFont val="Calibri"/>
        <family val="2"/>
      </rPr>
      <t>³</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</si>
  <si>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</si>
  <si>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</si>
  <si>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</si>
  <si>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</si>
  <si>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</si>
  <si>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ANEXO 5</t>
  </si>
  <si>
    <t>ACTIVIDADES PREVIAS</t>
  </si>
  <si>
    <t>TOTAL CAPÍTULO 1 - Actividades Previas</t>
  </si>
  <si>
    <t>ACTIVIDADES FINALES</t>
  </si>
  <si>
    <t>Transporte de residuos inertes con camión.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</si>
  <si>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</si>
  <si>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Canon de vertido por entrega de residuos inertes a gestor autorizado.</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</si>
  <si>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</si>
  <si>
    <t>Seguridad y Salud</t>
  </si>
  <si>
    <t>Partida alzada de abono íntegro. Incluye todos los trabajos relacionados con la seguridad y salud durante la ejecución de las obras.</t>
  </si>
  <si>
    <t>-El licitador rellenará las celdas en naranja de la pestaña "Modelo de oferta Económica", que se corresponden con el importe ofertado de cada precio unitario y partida alzada de cada una de las partidas. El archivo calcula automaticamente el importe total.</t>
  </si>
  <si>
    <t>-El licitador rellenará en la pestaña "Modelo de oferta Económica" sus datos en los espacios punteados y la tabla correspondiente a la subcontratación prevista, en su caso, de tareas no críticas.</t>
  </si>
  <si>
    <t>Implantación en obra.</t>
  </si>
  <si>
    <t>Partida alzada de abono íntegro. Incluye todos los costes asociados al establecimiento y la gestión del alta del contratista y su personal en la central nuclear, incluyendo: implantación en planta (instalación de casetas de obra, habilitación de espacios de mecanización y acopios, etc), cursos de acceso, formación específica (PR, PRL, seguridad), reconocimientos médicos, entrega de documentación previa al inicio de los trabajos, etc.</t>
  </si>
  <si>
    <t>Poda ligera, desbroce de la vegetación y retirada del material vegetal existente.</t>
  </si>
  <si>
    <t>Partida alzada de abono íntegro. Incluye todos los trabajos de desbroce de material vegetal existente en el trazado del vallado y puertas de acceso. El precio incluye la carga en camión.</t>
  </si>
  <si>
    <t>VALLADOS</t>
  </si>
  <si>
    <t>Suministro y montaje de vallado formado por malla de simple torsión, de 50 mm de paso de malla y 2,7 mm de diámetro, acabado galvanizado y postes de acero galvanizado de 48 mm de diámetro y 2 m de altura, empotrados en dados de hormigón HM-20/B/20/X0, en pozos excavados en el terreno. Incluso accesorios para la fijación de la malla de simple torsión a los postes metálicos.</t>
  </si>
  <si>
    <t>Construcción de vallado.</t>
  </si>
  <si>
    <t>Instalación puertas de acceso en vallado.</t>
  </si>
  <si>
    <t>Inspección y liberación de la zona de trabajo.</t>
  </si>
  <si>
    <t>Partida alzada de abono íntegro. Incluye la inspección visual de los trabajos realizados conforme a lo esperado, desmontaje de instalaciones temporales, retirada de las protecciones de acopio, limpieza final de obra, etc.</t>
  </si>
  <si>
    <t>Informe final de los trabajos.</t>
  </si>
  <si>
    <t>Partida alzada de abono íntegro. Incluye toda la documentación e informe final de los trabajos.</t>
  </si>
  <si>
    <t>GESTIÓN DE RESIDUOS</t>
  </si>
  <si>
    <t>TOTAL CAPÍTULO 2 - Vallados</t>
  </si>
  <si>
    <t>TOTAL CAPÍTULO 3 - Actividades finales</t>
  </si>
  <si>
    <t>TOTAL CAPÍTULO 4 - Gestión de residuos</t>
  </si>
  <si>
    <t>TOTAL CAPÍTULO 5 - Seguridad y Salud</t>
  </si>
  <si>
    <t>INSTALACIÓN DE VALLADO PERIMETRAL DE LA ZONA DE LOS ALMACENES "C" EN LA CENTRAL NUCLEAR SANTA MARÍA DE GAROÑA</t>
  </si>
  <si>
    <t>D/Dª .................................................................... con domicilio en.......………………..........................…., enterado de la convocatoria de procedimiento de licitación para la contratación de las obras del proyecto de instalación de vallado perimetral de la zona de los almacenes "C" en la Central Nuclear Santa María de Garoña, expediente nº CO-GR-24-052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</si>
  <si>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Y para que conste, firmo la presente declaración en…......…................….......... a…..de…………...... 2024</t>
  </si>
  <si>
    <t>CAPÍTULO 4</t>
  </si>
  <si>
    <t>CAPÍTULO 5</t>
  </si>
  <si>
    <t>Suministro y montaje de puerta de 6 m de largo (2 hojas de 3 m) y 2 m de altura, constituida por cercos de tubo de acero galvanizado de 40x20x2 mm, bastidor de tubo de acero galvanizado de 40x40x2 mm con pletina de 40x4 mm y por malla de simple torsión, de 50 mm de paso de malla y 2,7 mm de diámetro, acabado galvanizado, fijada a los cercos y atirantada, para acceso en vallado de malla metálica. Incluso postes de refuerzo, hormigón HM-20/B/20/X0 para recibido de los postes y accesorios de fijación y montaje. Posee sistemas de herrajes de cierre tanto entre hojas como al suelo y candado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</si>
</sst>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b/>
      <sz val="8"/>
      <color rgb="FF000000"/>
      <name val="Calibri"/>
      <family val="2"/>
    </font>
    <font>
      <sz val="11"/>
      <color rgb="FF9C5700"/>
      <name val="Calibri"/>
      <family val="2"/>
      <scheme val="minor"/>
    </font>
    <font>
      <sz val="10"/>
      <color theme="1"/>
      <name val="ENRESA Aroma Light"/>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2" fillId="9" borderId="0" applyNumberFormat="0" applyBorder="0" applyAlignment="0" applyProtection="0"/>
  </cellStyleXfs>
  <cellXfs count="115">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6" xfId="0" applyFont="1" applyFill="1" applyBorder="1" applyAlignment="1">
      <alignment horizontal="center" vertical="center"/>
    </xf>
    <xf numFmtId="0" fontId="1" fillId="3" borderId="7" xfId="0" applyFont="1" applyFill="1" applyBorder="1" applyAlignment="1">
      <alignment horizontal="center" vertical="center"/>
    </xf>
    <xf numFmtId="0" fontId="0" fillId="0" borderId="8" xfId="0" applyBorder="1"/>
    <xf numFmtId="0" fontId="0" fillId="0" borderId="0" xfId="0" applyAlignment="1">
      <alignment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10" fillId="5" borderId="0" xfId="0" applyFont="1" applyFill="1"/>
    <xf numFmtId="0" fontId="7" fillId="7" borderId="1" xfId="0" applyFont="1" applyFill="1" applyBorder="1" applyAlignment="1">
      <alignment vertical="center"/>
    </xf>
    <xf numFmtId="0" fontId="8" fillId="7" borderId="3" xfId="0" applyFont="1" applyFill="1" applyBorder="1" applyAlignment="1">
      <alignment vertical="center"/>
    </xf>
    <xf numFmtId="0" fontId="4" fillId="5" borderId="0" xfId="0" applyFont="1" applyFill="1" applyAlignment="1">
      <alignment horizontal="center" vertical="center"/>
    </xf>
    <xf numFmtId="0" fontId="7" fillId="8" borderId="4" xfId="0" applyFont="1" applyFill="1" applyBorder="1" applyAlignment="1">
      <alignment horizontal="center" vertical="center" wrapText="1"/>
    </xf>
    <xf numFmtId="0" fontId="18" fillId="5" borderId="0" xfId="0" applyFont="1" applyFill="1" applyAlignment="1">
      <alignment horizontal="center" vertical="center"/>
    </xf>
    <xf numFmtId="0" fontId="7" fillId="8" borderId="5" xfId="0" applyFont="1" applyFill="1" applyBorder="1" applyAlignment="1">
      <alignment horizontal="center" vertical="center" wrapText="1"/>
    </xf>
    <xf numFmtId="8" fontId="7"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1" fillId="5" borderId="0" xfId="0" applyFont="1" applyFill="1" applyAlignment="1">
      <alignment horizontal="center" vertical="center"/>
    </xf>
    <xf numFmtId="0" fontId="12" fillId="5" borderId="0" xfId="0" applyFont="1" applyFill="1"/>
    <xf numFmtId="4" fontId="15" fillId="5" borderId="0" xfId="0" applyNumberFormat="1" applyFont="1" applyFill="1"/>
    <xf numFmtId="0" fontId="12" fillId="5" borderId="0" xfId="0" applyFont="1" applyFill="1" applyAlignment="1">
      <alignment vertical="center"/>
    </xf>
    <xf numFmtId="0" fontId="15" fillId="5" borderId="0" xfId="0" applyFont="1" applyFill="1"/>
    <xf numFmtId="0" fontId="4" fillId="5" borderId="0" xfId="0" applyFont="1" applyFill="1" applyAlignment="1">
      <alignment horizontal="left"/>
    </xf>
    <xf numFmtId="0" fontId="18"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20" fillId="7" borderId="5" xfId="0" applyNumberFormat="1" applyFont="1" applyFill="1" applyBorder="1" applyAlignment="1">
      <alignment horizontal="right" vertical="center"/>
    </xf>
    <xf numFmtId="0" fontId="23" fillId="0" borderId="5" xfId="0" applyFont="1" applyBorder="1" applyAlignment="1" applyProtection="1">
      <alignment horizontal="center" vertical="center" wrapText="1"/>
      <protection locked="0"/>
    </xf>
    <xf numFmtId="0" fontId="22" fillId="5" borderId="0" xfId="1" applyFill="1" applyAlignment="1" applyProtection="1">
      <alignment horizontal="left"/>
    </xf>
    <xf numFmtId="0" fontId="0" fillId="5" borderId="0" xfId="0" applyFill="1" applyProtection="1">
      <protection hidden="1"/>
    </xf>
    <xf numFmtId="0" fontId="16"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23" fillId="5" borderId="1" xfId="0" applyFont="1" applyFill="1" applyBorder="1" applyAlignment="1" applyProtection="1">
      <alignment horizontal="center" vertical="center" wrapText="1"/>
      <protection locked="0"/>
    </xf>
    <xf numFmtId="0" fontId="23" fillId="5" borderId="3" xfId="0" applyFont="1" applyFill="1" applyBorder="1" applyAlignment="1" applyProtection="1">
      <alignment horizontal="center" vertical="center" wrapText="1"/>
      <protection locked="0"/>
    </xf>
    <xf numFmtId="0" fontId="23" fillId="5" borderId="4" xfId="0" applyFont="1" applyFill="1" applyBorder="1" applyAlignment="1" applyProtection="1">
      <alignment horizontal="center" vertical="center" wrapText="1"/>
      <protection locked="0"/>
    </xf>
    <xf numFmtId="0" fontId="18" fillId="5" borderId="0" xfId="0" applyFont="1" applyFill="1" applyAlignment="1">
      <alignment horizontal="center"/>
    </xf>
    <xf numFmtId="8" fontId="7" fillId="5" borderId="0" xfId="0" applyNumberFormat="1" applyFont="1" applyFill="1" applyAlignment="1">
      <alignment horizontal="right" vertical="center"/>
    </xf>
    <xf numFmtId="0" fontId="7" fillId="5" borderId="0" xfId="0" applyFont="1" applyFill="1" applyAlignment="1">
      <alignment vertical="center"/>
    </xf>
    <xf numFmtId="0" fontId="8" fillId="5" borderId="0" xfId="0" applyFont="1" applyFill="1" applyAlignment="1">
      <alignment vertical="center"/>
    </xf>
    <xf numFmtId="0" fontId="23" fillId="5" borderId="0" xfId="0" applyFont="1" applyFill="1" applyAlignment="1">
      <alignment horizontal="center" vertical="center" wrapText="1"/>
    </xf>
    <xf numFmtId="0" fontId="23" fillId="0" borderId="0" xfId="0" applyFont="1" applyAlignment="1">
      <alignment horizontal="center" vertical="center" wrapText="1"/>
    </xf>
    <xf numFmtId="0" fontId="4" fillId="5" borderId="0" xfId="0" applyFont="1" applyFill="1" applyAlignment="1">
      <alignment horizontal="left" vertical="justify" wrapText="1"/>
    </xf>
    <xf numFmtId="4" fontId="1" fillId="3" borderId="7" xfId="0" applyNumberFormat="1" applyFont="1" applyFill="1" applyBorder="1" applyAlignment="1">
      <alignment horizontal="center"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18" fillId="5" borderId="0" xfId="0" applyFont="1" applyFill="1" applyAlignment="1">
      <alignment horizontal="center"/>
    </xf>
    <xf numFmtId="0" fontId="18" fillId="5" borderId="0" xfId="0" applyFont="1" applyFill="1" applyAlignment="1">
      <alignment horizontal="center" vertical="center"/>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5"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7" xfId="0" applyFont="1" applyBorder="1" applyAlignment="1">
      <alignment horizontal="center" vertical="center" wrapText="1"/>
    </xf>
    <xf numFmtId="0" fontId="7" fillId="8" borderId="1" xfId="0" applyFont="1" applyFill="1" applyBorder="1" applyAlignment="1">
      <alignment horizontal="center" vertical="center" wrapText="1"/>
    </xf>
    <xf numFmtId="0" fontId="7" fillId="8" borderId="3" xfId="0" applyFont="1" applyFill="1" applyBorder="1" applyAlignment="1">
      <alignment horizontal="center" vertical="center" wrapText="1"/>
    </xf>
    <xf numFmtId="0" fontId="7" fillId="8" borderId="4" xfId="0" applyFont="1" applyFill="1" applyBorder="1" applyAlignment="1">
      <alignment horizontal="center" vertical="center" wrapText="1"/>
    </xf>
    <xf numFmtId="0" fontId="7" fillId="8" borderId="13" xfId="0" applyFont="1" applyFill="1" applyBorder="1" applyAlignment="1">
      <alignment horizontal="center" vertical="center" wrapText="1"/>
    </xf>
    <xf numFmtId="0" fontId="7" fillId="8" borderId="14" xfId="0" applyFont="1" applyFill="1" applyBorder="1" applyAlignment="1">
      <alignment horizontal="center" vertical="center" wrapText="1"/>
    </xf>
    <xf numFmtId="0" fontId="7" fillId="8" borderId="15" xfId="0" applyFont="1" applyFill="1" applyBorder="1" applyAlignment="1">
      <alignment horizontal="center" vertical="center" wrapText="1"/>
    </xf>
    <xf numFmtId="0" fontId="23" fillId="5" borderId="1" xfId="0" applyFont="1" applyFill="1" applyBorder="1" applyAlignment="1" applyProtection="1">
      <alignment horizontal="center" vertical="center" wrapText="1"/>
      <protection locked="0"/>
    </xf>
    <xf numFmtId="0" fontId="23" fillId="5" borderId="3" xfId="0" applyFont="1" applyFill="1" applyBorder="1" applyAlignment="1" applyProtection="1">
      <alignment horizontal="center" vertical="center" wrapText="1"/>
      <protection locked="0"/>
    </xf>
    <xf numFmtId="0" fontId="23" fillId="5" borderId="4" xfId="0" applyFont="1" applyFill="1" applyBorder="1" applyAlignment="1" applyProtection="1">
      <alignment horizontal="center" vertical="center" wrapText="1"/>
      <protection locked="0"/>
    </xf>
    <xf numFmtId="8" fontId="7" fillId="5" borderId="1" xfId="0" applyNumberFormat="1" applyFont="1" applyFill="1" applyBorder="1" applyAlignment="1">
      <alignment horizontal="right" vertical="center"/>
    </xf>
    <xf numFmtId="8" fontId="7" fillId="5" borderId="4" xfId="0" applyNumberFormat="1" applyFont="1" applyFill="1" applyBorder="1" applyAlignment="1">
      <alignment horizontal="right" vertical="center"/>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10" fillId="5" borderId="13"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6" fillId="7" borderId="13" xfId="0" applyFont="1" applyFill="1" applyBorder="1" applyAlignment="1">
      <alignment horizontal="left" vertical="center"/>
    </xf>
    <xf numFmtId="0" fontId="6" fillId="7" borderId="14" xfId="0" applyFont="1" applyFill="1" applyBorder="1" applyAlignment="1">
      <alignment horizontal="left" vertical="center"/>
    </xf>
    <xf numFmtId="0" fontId="7" fillId="8" borderId="9" xfId="0" applyFont="1" applyFill="1" applyBorder="1" applyAlignment="1">
      <alignment horizontal="center" vertical="center" wrapText="1"/>
    </xf>
    <xf numFmtId="0" fontId="7" fillId="8" borderId="7" xfId="0" applyFont="1" applyFill="1" applyBorder="1" applyAlignment="1">
      <alignment horizontal="center" vertical="center" wrapText="1"/>
    </xf>
    <xf numFmtId="0" fontId="4" fillId="5" borderId="0" xfId="0" applyFont="1" applyFill="1" applyAlignment="1" applyProtection="1">
      <alignment horizontal="left" vertical="justify" wrapText="1"/>
      <protection locked="0"/>
    </xf>
    <xf numFmtId="0" fontId="4" fillId="5" borderId="0" xfId="0" applyFont="1" applyFill="1" applyAlignment="1" applyProtection="1">
      <alignment horizontal="left"/>
      <protection locked="0"/>
    </xf>
    <xf numFmtId="0" fontId="9" fillId="5" borderId="16" xfId="0" applyFont="1" applyFill="1" applyBorder="1" applyAlignment="1">
      <alignment horizontal="center" wrapText="1"/>
    </xf>
    <xf numFmtId="0" fontId="9" fillId="5" borderId="6" xfId="0" applyFont="1" applyFill="1" applyBorder="1" applyAlignment="1">
      <alignment horizontal="center" wrapText="1"/>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2.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zoomScale="115" zoomScaleNormal="115" workbookViewId="0"/>
  </sheetViews>
  <sheetFormatPr baseColWidth="10" defaultColWidth="11.5703125" defaultRowHeight="15" x14ac:dyDescent="0.25"/>
  <cols>
    <col min="1" max="1" width="2" style="32" customWidth="1"/>
    <col min="2" max="2" width="42.7109375" style="35" customWidth="1"/>
    <col min="3" max="3" width="6" style="35" customWidth="1"/>
    <col min="4" max="4" width="16.7109375" style="35" customWidth="1"/>
    <col min="5" max="5" width="15.42578125" style="32" customWidth="1"/>
    <col min="6" max="6" width="1" style="32" customWidth="1"/>
    <col min="7" max="15" width="11.5703125" style="32"/>
    <col min="16" max="16" width="13.140625" style="32" customWidth="1"/>
    <col min="17" max="17" width="2.85546875" style="32" customWidth="1"/>
    <col min="18" max="29" width="11.5703125" style="32"/>
    <col min="30" max="16384" width="11.5703125" style="35"/>
  </cols>
  <sheetData>
    <row r="1" spans="2:2" s="32" customFormat="1" ht="9.75" customHeight="1" x14ac:dyDescent="0.25"/>
    <row r="2" spans="2:2" s="32" customFormat="1" ht="9.75" customHeight="1" x14ac:dyDescent="0.25"/>
    <row r="3" spans="2:2" s="32" customFormat="1" ht="9.75" customHeight="1" x14ac:dyDescent="0.25"/>
    <row r="4" spans="2:2" s="32" customFormat="1" ht="9.75" customHeight="1" x14ac:dyDescent="0.25"/>
    <row r="5" spans="2:2" s="32" customFormat="1" ht="9.75" customHeight="1" x14ac:dyDescent="0.25"/>
    <row r="6" spans="2:2" s="32" customFormat="1" ht="20.25" customHeight="1" x14ac:dyDescent="0.35">
      <c r="B6" s="33" t="s">
        <v>24</v>
      </c>
    </row>
    <row r="7" spans="2:2" s="32" customFormat="1" ht="15" customHeight="1" x14ac:dyDescent="0.25"/>
    <row r="8" spans="2:2" s="32" customFormat="1" ht="15" customHeight="1" x14ac:dyDescent="0.25">
      <c r="B8" s="34" t="s">
        <v>35</v>
      </c>
    </row>
    <row r="9" spans="2:2" s="32" customFormat="1" ht="15" customHeight="1" x14ac:dyDescent="0.25">
      <c r="B9" s="34" t="s">
        <v>48</v>
      </c>
    </row>
    <row r="10" spans="2:2" s="32" customFormat="1" ht="15" customHeight="1" x14ac:dyDescent="0.25">
      <c r="B10" s="34" t="s">
        <v>47</v>
      </c>
    </row>
    <row r="11" spans="2:2" s="32" customFormat="1" ht="15" customHeight="1" x14ac:dyDescent="0.25">
      <c r="B11" s="34" t="s">
        <v>36</v>
      </c>
    </row>
    <row r="12" spans="2:2" s="32" customFormat="1" ht="15" customHeight="1" x14ac:dyDescent="0.25">
      <c r="B12" s="34" t="s">
        <v>32</v>
      </c>
    </row>
    <row r="13" spans="2:2" s="32" customFormat="1" ht="15" customHeight="1" x14ac:dyDescent="0.25">
      <c r="B13" s="34" t="s">
        <v>34</v>
      </c>
    </row>
    <row r="14" spans="2:2" s="32" customFormat="1" ht="15" customHeight="1" x14ac:dyDescent="0.25">
      <c r="B14" s="34" t="s">
        <v>28</v>
      </c>
    </row>
    <row r="15" spans="2:2" s="32" customFormat="1" ht="15" customHeight="1" x14ac:dyDescent="0.25">
      <c r="B15" s="34" t="s">
        <v>26</v>
      </c>
    </row>
    <row r="16" spans="2:2" s="32" customFormat="1" ht="15" customHeight="1" x14ac:dyDescent="0.25">
      <c r="B16" s="34" t="s">
        <v>29</v>
      </c>
    </row>
    <row r="17" spans="2:19" s="32" customFormat="1" ht="15" customHeight="1" x14ac:dyDescent="0.25">
      <c r="B17" s="34" t="s">
        <v>30</v>
      </c>
    </row>
    <row r="18" spans="2:19" s="32" customFormat="1" ht="15" customHeight="1" x14ac:dyDescent="0.25">
      <c r="B18" s="34" t="s">
        <v>25</v>
      </c>
    </row>
    <row r="19" spans="2:19" s="32" customFormat="1" ht="15" customHeight="1" x14ac:dyDescent="0.25">
      <c r="B19" s="34" t="s">
        <v>27</v>
      </c>
    </row>
    <row r="20" spans="2:19" s="32" customFormat="1" ht="5.25" customHeight="1" x14ac:dyDescent="0.25">
      <c r="B20" s="34"/>
    </row>
    <row r="21" spans="2:19" s="32" customFormat="1" ht="47.25" customHeight="1" x14ac:dyDescent="0.25">
      <c r="B21" s="48" t="s">
        <v>33</v>
      </c>
      <c r="C21" s="49"/>
      <c r="D21" s="49"/>
      <c r="E21" s="49"/>
      <c r="F21" s="49"/>
      <c r="G21" s="49"/>
      <c r="H21" s="49"/>
      <c r="I21" s="49"/>
      <c r="J21" s="49"/>
      <c r="K21" s="49"/>
      <c r="L21" s="49"/>
      <c r="M21" s="49"/>
      <c r="N21" s="49"/>
      <c r="O21" s="49"/>
      <c r="P21" s="49"/>
      <c r="Q21" s="49"/>
      <c r="R21" s="49"/>
      <c r="S21" s="50"/>
    </row>
    <row r="22" spans="2:19" s="32" customFormat="1" x14ac:dyDescent="0.25"/>
    <row r="23" spans="2:19" s="32" customFormat="1" x14ac:dyDescent="0.25"/>
    <row r="24" spans="2:19" s="32" customFormat="1" x14ac:dyDescent="0.25"/>
    <row r="25" spans="2:19" s="32" customFormat="1" x14ac:dyDescent="0.25"/>
    <row r="26" spans="2:19" s="32" customFormat="1" x14ac:dyDescent="0.25"/>
    <row r="27" spans="2:19" s="32" customFormat="1" x14ac:dyDescent="0.25"/>
    <row r="28" spans="2:19" s="32" customFormat="1" x14ac:dyDescent="0.25"/>
    <row r="29" spans="2:19" s="32" customFormat="1" x14ac:dyDescent="0.25"/>
    <row r="30" spans="2:19" s="32" customFormat="1" x14ac:dyDescent="0.25"/>
    <row r="31" spans="2:19" s="32" customFormat="1" x14ac:dyDescent="0.25"/>
    <row r="32" spans="2:19" s="32" customFormat="1" x14ac:dyDescent="0.25"/>
    <row r="33" s="32" customFormat="1" x14ac:dyDescent="0.25"/>
    <row r="34" s="32" customFormat="1" x14ac:dyDescent="0.25"/>
    <row r="35" s="32" customFormat="1" x14ac:dyDescent="0.25"/>
    <row r="36" s="32" customFormat="1" x14ac:dyDescent="0.25"/>
    <row r="37" s="32" customFormat="1" x14ac:dyDescent="0.25"/>
    <row r="38" s="32" customFormat="1" x14ac:dyDescent="0.25"/>
    <row r="39" s="32" customFormat="1" x14ac:dyDescent="0.25"/>
    <row r="40" s="32" customFormat="1" x14ac:dyDescent="0.25"/>
    <row r="41" s="32" customFormat="1" x14ac:dyDescent="0.25"/>
    <row r="42" s="32" customFormat="1" x14ac:dyDescent="0.25"/>
    <row r="43" s="32" customFormat="1" x14ac:dyDescent="0.25"/>
    <row r="44" s="32" customFormat="1" x14ac:dyDescent="0.25"/>
    <row r="45" s="32" customFormat="1" x14ac:dyDescent="0.25"/>
    <row r="46" s="32" customFormat="1" x14ac:dyDescent="0.25"/>
    <row r="47" s="32" customFormat="1" x14ac:dyDescent="0.25"/>
    <row r="48" s="32" customFormat="1" x14ac:dyDescent="0.25"/>
    <row r="49" s="32" customFormat="1" x14ac:dyDescent="0.25"/>
    <row r="50" s="32" customFormat="1" x14ac:dyDescent="0.25"/>
    <row r="51" s="32" customFormat="1" x14ac:dyDescent="0.25"/>
    <row r="52" s="32" customFormat="1" x14ac:dyDescent="0.25"/>
    <row r="53" s="32" customFormat="1" x14ac:dyDescent="0.25"/>
    <row r="54" s="32" customFormat="1" x14ac:dyDescent="0.25"/>
    <row r="55" s="32" customFormat="1" x14ac:dyDescent="0.25"/>
    <row r="56" s="32" customFormat="1" x14ac:dyDescent="0.25"/>
    <row r="57" s="32" customFormat="1" x14ac:dyDescent="0.25"/>
    <row r="58" s="32" customFormat="1" x14ac:dyDescent="0.25"/>
    <row r="59" s="32" customFormat="1" x14ac:dyDescent="0.25"/>
    <row r="60" s="32" customFormat="1" x14ac:dyDescent="0.25"/>
    <row r="61" s="32" customFormat="1" x14ac:dyDescent="0.25"/>
    <row r="62" s="32" customFormat="1" x14ac:dyDescent="0.25"/>
    <row r="63" s="32" customFormat="1" x14ac:dyDescent="0.25"/>
    <row r="64" s="32" customFormat="1" x14ac:dyDescent="0.25"/>
    <row r="65" s="32" customFormat="1" x14ac:dyDescent="0.25"/>
    <row r="66" s="32" customFormat="1" x14ac:dyDescent="0.25"/>
    <row r="67" s="32" customFormat="1" x14ac:dyDescent="0.25"/>
    <row r="68" s="32" customFormat="1" x14ac:dyDescent="0.25"/>
    <row r="69" s="32" customFormat="1" x14ac:dyDescent="0.25"/>
    <row r="70" s="32" customFormat="1" x14ac:dyDescent="0.25"/>
    <row r="71" s="32" customFormat="1" x14ac:dyDescent="0.25"/>
    <row r="72" s="32" customFormat="1" x14ac:dyDescent="0.25"/>
    <row r="73" s="32" customFormat="1" x14ac:dyDescent="0.25"/>
    <row r="74" s="32" customFormat="1" x14ac:dyDescent="0.25"/>
    <row r="75" s="32" customFormat="1" x14ac:dyDescent="0.25"/>
    <row r="76" s="32" customFormat="1" x14ac:dyDescent="0.25"/>
    <row r="77" s="32" customFormat="1" x14ac:dyDescent="0.25"/>
    <row r="78" s="32" customFormat="1" x14ac:dyDescent="0.25"/>
    <row r="79" s="32" customFormat="1" x14ac:dyDescent="0.25"/>
    <row r="80" s="32" customFormat="1" x14ac:dyDescent="0.25"/>
    <row r="81" s="32" customFormat="1" x14ac:dyDescent="0.25"/>
    <row r="82" s="32" customFormat="1" x14ac:dyDescent="0.25"/>
    <row r="83" s="32" customFormat="1" x14ac:dyDescent="0.25"/>
    <row r="84" s="32" customFormat="1" x14ac:dyDescent="0.25"/>
    <row r="85" s="32" customFormat="1" x14ac:dyDescent="0.25"/>
  </sheetData>
  <sheetProtection algorithmName="SHA-512" hashValue="viN7T1QmP/jQl+Fs5I4Dua9WLc2iA+J42giR8dJoLZTEVBF6O9E/QChUvHXPbJhD6RbnIDmTFR+JGa2xXQj5Zg==" saltValue="Eki+Fd5gvf75TUpEGQEoXw==" spinCount="100000" sheet="1" objects="1" scenarios="1" selectLockedCells="1" selectUnlockedCells="1"/>
  <mergeCells count="1">
    <mergeCell ref="B21:S21"/>
  </mergeCells>
  <pageMargins left="0.17" right="0.17" top="0.74803149606299213" bottom="0.74803149606299213" header="0.31496062992125984" footer="0.31496062992125984"/>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2902"/>
  <sheetViews>
    <sheetView tabSelected="1" zoomScaleNormal="100" workbookViewId="0">
      <selection activeCell="F64" sqref="F64"/>
    </sheetView>
  </sheetViews>
  <sheetFormatPr baseColWidth="10" defaultRowHeight="15" x14ac:dyDescent="0.25"/>
  <cols>
    <col min="1" max="1" width="2" style="8" customWidth="1"/>
    <col min="2" max="2" width="9.140625" customWidth="1"/>
    <col min="3" max="3" width="9.85546875" customWidth="1"/>
    <col min="4" max="4" width="53.28515625" customWidth="1"/>
    <col min="5" max="5" width="21.28515625" style="8" customWidth="1"/>
    <col min="6" max="6" width="12.140625" style="8" customWidth="1"/>
    <col min="7" max="7" width="8.7109375" style="8" customWidth="1"/>
    <col min="8" max="8" width="13.140625" style="8" customWidth="1"/>
    <col min="9" max="9" width="76.28515625" style="8" customWidth="1"/>
    <col min="10" max="28" width="11.5703125" style="8"/>
  </cols>
  <sheetData>
    <row r="1" spans="2:8" s="8" customFormat="1" ht="7.5" customHeight="1" x14ac:dyDescent="0.25"/>
    <row r="2" spans="2:8" s="8" customFormat="1" ht="27.75" customHeight="1" x14ac:dyDescent="0.35">
      <c r="B2" s="62" t="s">
        <v>37</v>
      </c>
      <c r="C2" s="62"/>
      <c r="D2" s="62"/>
      <c r="E2" s="62"/>
      <c r="F2" s="62"/>
      <c r="G2" s="62"/>
      <c r="H2" s="62"/>
    </row>
    <row r="3" spans="2:8" s="8" customFormat="1" ht="12.75" customHeight="1" x14ac:dyDescent="0.35">
      <c r="B3" s="40"/>
      <c r="C3" s="40"/>
      <c r="D3" s="40"/>
      <c r="E3" s="40"/>
      <c r="F3" s="40"/>
      <c r="G3" s="40"/>
      <c r="H3" s="40"/>
    </row>
    <row r="4" spans="2:8" s="8" customFormat="1" ht="9.75" customHeight="1" x14ac:dyDescent="0.25">
      <c r="B4" s="17"/>
      <c r="C4" s="17"/>
      <c r="D4" s="17"/>
      <c r="E4" s="17"/>
      <c r="F4" s="17"/>
      <c r="G4" s="17"/>
      <c r="H4" s="17"/>
    </row>
    <row r="5" spans="2:8" s="8" customFormat="1" ht="16.5" customHeight="1" x14ac:dyDescent="0.25">
      <c r="B5" s="63" t="s">
        <v>14</v>
      </c>
      <c r="C5" s="63"/>
      <c r="D5" s="63"/>
      <c r="E5" s="63"/>
      <c r="F5" s="63"/>
      <c r="G5" s="63"/>
      <c r="H5" s="63"/>
    </row>
    <row r="6" spans="2:8" s="8" customFormat="1" ht="15" customHeight="1" x14ac:dyDescent="0.25">
      <c r="B6" s="15"/>
    </row>
    <row r="7" spans="2:8" s="8" customFormat="1" ht="15" customHeight="1" x14ac:dyDescent="0.25">
      <c r="B7" s="102" t="s">
        <v>67</v>
      </c>
      <c r="C7" s="102"/>
      <c r="D7" s="102"/>
      <c r="E7" s="102"/>
      <c r="F7" s="102"/>
      <c r="G7" s="102"/>
      <c r="H7" s="102"/>
    </row>
    <row r="8" spans="2:8" s="8" customFormat="1" ht="15" customHeight="1" x14ac:dyDescent="0.25">
      <c r="B8" s="102"/>
      <c r="C8" s="102"/>
      <c r="D8" s="102"/>
      <c r="E8" s="102"/>
      <c r="F8" s="102"/>
      <c r="G8" s="102"/>
      <c r="H8" s="102"/>
    </row>
    <row r="9" spans="2:8" s="8" customFormat="1" ht="15" customHeight="1" x14ac:dyDescent="0.25">
      <c r="B9" s="102"/>
      <c r="C9" s="102"/>
      <c r="D9" s="102"/>
      <c r="E9" s="102"/>
      <c r="F9" s="102"/>
      <c r="G9" s="102"/>
      <c r="H9" s="102"/>
    </row>
    <row r="10" spans="2:8" s="8" customFormat="1" ht="15" customHeight="1" x14ac:dyDescent="0.25">
      <c r="B10" s="102"/>
      <c r="C10" s="102"/>
      <c r="D10" s="102"/>
      <c r="E10" s="102"/>
      <c r="F10" s="102"/>
      <c r="G10" s="102"/>
      <c r="H10" s="102"/>
    </row>
    <row r="11" spans="2:8" s="8" customFormat="1" ht="15" customHeight="1" x14ac:dyDescent="0.25">
      <c r="B11" s="102"/>
      <c r="C11" s="102"/>
      <c r="D11" s="102"/>
      <c r="E11" s="102"/>
      <c r="F11" s="102"/>
      <c r="G11" s="102"/>
      <c r="H11" s="102"/>
    </row>
    <row r="12" spans="2:8" s="8" customFormat="1" ht="15" customHeight="1" x14ac:dyDescent="0.25">
      <c r="B12" s="102"/>
      <c r="C12" s="102"/>
      <c r="D12" s="102"/>
      <c r="E12" s="102"/>
      <c r="F12" s="102"/>
      <c r="G12" s="102"/>
      <c r="H12" s="102"/>
    </row>
    <row r="13" spans="2:8" s="8" customFormat="1" ht="15" customHeight="1" x14ac:dyDescent="0.25">
      <c r="B13" s="102"/>
      <c r="C13" s="102"/>
      <c r="D13" s="102"/>
      <c r="E13" s="102"/>
      <c r="F13" s="102"/>
      <c r="G13" s="102"/>
      <c r="H13" s="102"/>
    </row>
    <row r="14" spans="2:8" s="8" customFormat="1" ht="15" customHeight="1" x14ac:dyDescent="0.25">
      <c r="B14" s="102"/>
      <c r="C14" s="102"/>
      <c r="D14" s="102"/>
      <c r="E14" s="102"/>
      <c r="F14" s="102"/>
      <c r="G14" s="102"/>
      <c r="H14" s="102"/>
    </row>
    <row r="15" spans="2:8" s="8" customFormat="1" ht="15" customHeight="1" x14ac:dyDescent="0.25">
      <c r="B15" s="102"/>
      <c r="C15" s="102"/>
      <c r="D15" s="102"/>
      <c r="E15" s="102"/>
      <c r="F15" s="102"/>
      <c r="G15" s="102"/>
      <c r="H15" s="102"/>
    </row>
    <row r="16" spans="2:8" s="8" customFormat="1" ht="15" customHeight="1" x14ac:dyDescent="0.25">
      <c r="B16" s="102"/>
      <c r="C16" s="102"/>
      <c r="D16" s="102"/>
      <c r="E16" s="102"/>
      <c r="F16" s="102"/>
      <c r="G16" s="102"/>
      <c r="H16" s="102"/>
    </row>
    <row r="17" spans="2:15" s="8" customFormat="1" ht="15" customHeight="1" x14ac:dyDescent="0.25">
      <c r="B17" s="46"/>
      <c r="C17" s="46"/>
      <c r="D17" s="46"/>
      <c r="E17" s="46"/>
      <c r="F17" s="46"/>
      <c r="G17" s="46"/>
      <c r="H17" s="46"/>
    </row>
    <row r="18" spans="2:15" s="8" customFormat="1" ht="15" customHeight="1" thickBot="1" x14ac:dyDescent="0.3">
      <c r="B18" s="28"/>
      <c r="C18" s="28"/>
      <c r="D18" s="28"/>
      <c r="E18" s="28"/>
      <c r="F18" s="28"/>
      <c r="G18" s="28"/>
      <c r="H18" s="28"/>
    </row>
    <row r="19" spans="2:15" ht="16.5" customHeight="1" x14ac:dyDescent="0.25">
      <c r="B19" s="89" t="s">
        <v>66</v>
      </c>
      <c r="C19" s="90"/>
      <c r="D19" s="91"/>
      <c r="E19" s="104" t="e" vm="1">
        <v>#VALUE!</v>
      </c>
      <c r="F19" s="85" t="s">
        <v>23</v>
      </c>
      <c r="G19" s="86"/>
    </row>
    <row r="20" spans="2:15" ht="55.5" customHeight="1" thickBot="1" x14ac:dyDescent="0.3">
      <c r="B20" s="92"/>
      <c r="C20" s="93"/>
      <c r="D20" s="94"/>
      <c r="E20" s="105"/>
      <c r="F20" s="87"/>
      <c r="G20" s="88"/>
    </row>
    <row r="21" spans="2:15" ht="16.5" thickBot="1" x14ac:dyDescent="0.3">
      <c r="B21" s="95" t="s">
        <v>10</v>
      </c>
      <c r="C21" s="96"/>
      <c r="D21" s="97"/>
      <c r="E21" s="11" t="s">
        <v>11</v>
      </c>
      <c r="F21" s="81"/>
      <c r="G21" s="82"/>
    </row>
    <row r="22" spans="2:15" ht="17.45" customHeight="1" thickBot="1" x14ac:dyDescent="0.4">
      <c r="B22" s="98" t="s">
        <v>39</v>
      </c>
      <c r="C22" s="99"/>
      <c r="D22" s="99"/>
      <c r="E22" s="29" t="str">
        <f>IF(I22="En este capítulo hay alguna partida con precio unitario o partida alzada sin rellenar","Sin importe por errores",+'Modelo de oferta económica'!H61)</f>
        <v>Sin importe por errores</v>
      </c>
      <c r="F22" s="83"/>
      <c r="G22" s="84"/>
      <c r="I22" s="12" t="str">
        <f xml:space="preserve"> IF('Modelo de oferta económica'!I61=0,"","En este capítulo hay alguna partida con precio unitario o partida alzada sin rellenar")</f>
        <v>En este capítulo hay alguna partida con precio unitario o partida alzada sin rellenar</v>
      </c>
      <c r="J22" s="12"/>
      <c r="K22" s="12"/>
      <c r="L22" s="12"/>
      <c r="M22" s="12"/>
      <c r="N22" s="12"/>
      <c r="O22" s="12"/>
    </row>
    <row r="23" spans="2:15" ht="17.45" customHeight="1" thickBot="1" x14ac:dyDescent="0.4">
      <c r="B23" s="98" t="s">
        <v>62</v>
      </c>
      <c r="C23" s="99"/>
      <c r="D23" s="99"/>
      <c r="E23" s="29" t="str">
        <f>IF(I23="En este capítulo hay alguna partida con precio unitario o partida alzada sin rellenar","Sin importe por errores",+'Modelo de oferta económica'!H71)</f>
        <v>Sin importe por errores</v>
      </c>
      <c r="F23" s="83"/>
      <c r="G23" s="84"/>
      <c r="I23" s="12" t="str">
        <f xml:space="preserve"> IF('Modelo de oferta económica'!I71=0,"","En este capítulo hay alguna partida con precio unitario o partida alzada sin rellenar")</f>
        <v>En este capítulo hay alguna partida con precio unitario o partida alzada sin rellenar</v>
      </c>
    </row>
    <row r="24" spans="2:15" ht="17.45" customHeight="1" thickBot="1" x14ac:dyDescent="0.4">
      <c r="B24" s="98" t="s">
        <v>63</v>
      </c>
      <c r="C24" s="99"/>
      <c r="D24" s="99"/>
      <c r="E24" s="29" t="str">
        <f>IF(I24="En este capítulo hay alguna partida con precio unitario o partida alzada sin rellenar","Sin importe por errores",+'Modelo de oferta económica'!H81)</f>
        <v>Sin importe por errores</v>
      </c>
      <c r="F24" s="83"/>
      <c r="G24" s="84"/>
      <c r="I24" s="12" t="str">
        <f xml:space="preserve"> IF('Modelo de oferta económica'!I81=0,"","En este capítulo hay alguna partida con precio unitario o partida alzada sin rellenar")</f>
        <v>En este capítulo hay alguna partida con precio unitario o partida alzada sin rellenar</v>
      </c>
    </row>
    <row r="25" spans="2:15" ht="17.45" customHeight="1" thickBot="1" x14ac:dyDescent="0.4">
      <c r="B25" s="98" t="s">
        <v>64</v>
      </c>
      <c r="C25" s="99"/>
      <c r="D25" s="99"/>
      <c r="E25" s="29" t="str">
        <f>IF(I25="En este capítulo hay alguna partida con precio unitario o partida alzada sin rellenar","Sin importe por errores",+'Modelo de oferta económica'!H91)</f>
        <v>Sin importe por errores</v>
      </c>
      <c r="F25" s="83"/>
      <c r="G25" s="84"/>
      <c r="I25" s="12" t="str">
        <f xml:space="preserve"> IF('Modelo de oferta económica'!I91=0,"","En este capítulo hay alguna partida con precio unitario o partida alzada sin rellenar")</f>
        <v>En este capítulo hay alguna partida con precio unitario o partida alzada sin rellenar</v>
      </c>
    </row>
    <row r="26" spans="2:15" ht="17.45" customHeight="1" thickBot="1" x14ac:dyDescent="0.4">
      <c r="B26" s="98" t="s">
        <v>65</v>
      </c>
      <c r="C26" s="99"/>
      <c r="D26" s="99"/>
      <c r="E26" s="29" t="str">
        <f>IF(I26="En este capítulo hay alguna partida con precio unitario o partida alzada sin rellenar","Sin importe por errores",+'Modelo de oferta económica'!H100)</f>
        <v>Sin importe por errores</v>
      </c>
      <c r="F26" s="83"/>
      <c r="G26" s="84"/>
      <c r="I26" s="12" t="str">
        <f xml:space="preserve"> IF('Modelo de oferta económica'!I100=0,"","En este capítulo hay alguna partida con precio unitario o partida alzada sin rellenar")</f>
        <v>En este capítulo hay alguna partida con precio unitario o partida alzada sin rellenar</v>
      </c>
    </row>
    <row r="27" spans="2:15" ht="15.75" customHeight="1" thickBot="1" x14ac:dyDescent="0.4">
      <c r="B27" s="13" t="s">
        <v>15</v>
      </c>
      <c r="C27" s="14"/>
      <c r="D27" s="14"/>
      <c r="E27" s="19">
        <f>SUM(E22:E26)</f>
        <v>0</v>
      </c>
      <c r="F27" s="79">
        <v>47917.1</v>
      </c>
      <c r="G27" s="80"/>
      <c r="I27" s="12" t="str">
        <f xml:space="preserve"> IF(E27&gt;F27,"El precio ofertado supera el Precio Máximo de Licitación, oferta NO ADMISIBLE","")</f>
        <v/>
      </c>
    </row>
    <row r="28" spans="2:15" ht="15.75" customHeight="1" x14ac:dyDescent="0.35">
      <c r="B28" s="42"/>
      <c r="C28" s="43"/>
      <c r="D28" s="43"/>
      <c r="E28" s="41"/>
      <c r="F28" s="41"/>
      <c r="G28" s="41"/>
      <c r="I28" s="12"/>
    </row>
    <row r="29" spans="2:15" ht="15.75" customHeight="1" x14ac:dyDescent="0.35">
      <c r="B29" s="42"/>
      <c r="C29" s="43"/>
      <c r="D29" s="43"/>
      <c r="E29" s="41"/>
      <c r="F29" s="41"/>
      <c r="G29" s="41"/>
      <c r="I29" s="12"/>
    </row>
    <row r="30" spans="2:15" ht="15.75" thickBot="1" x14ac:dyDescent="0.3">
      <c r="B30" s="8"/>
      <c r="C30" s="8"/>
      <c r="D30" s="8"/>
    </row>
    <row r="31" spans="2:15" ht="15.75" customHeight="1" thickBot="1" x14ac:dyDescent="0.3">
      <c r="B31" s="64" t="s">
        <v>16</v>
      </c>
      <c r="C31" s="65"/>
      <c r="D31" s="65"/>
      <c r="E31" s="66"/>
      <c r="F31" s="16" t="s">
        <v>17</v>
      </c>
      <c r="G31" s="16" t="s">
        <v>18</v>
      </c>
    </row>
    <row r="32" spans="2:15" ht="15" customHeight="1" thickBot="1" x14ac:dyDescent="0.3">
      <c r="B32" s="67"/>
      <c r="C32" s="68"/>
      <c r="D32" s="68"/>
      <c r="E32" s="69"/>
      <c r="F32" s="27"/>
      <c r="G32" s="27"/>
    </row>
    <row r="33" spans="2:8" ht="40.5" customHeight="1" thickBot="1" x14ac:dyDescent="0.3">
      <c r="B33" s="70" t="s">
        <v>19</v>
      </c>
      <c r="C33" s="71"/>
      <c r="D33" s="71"/>
      <c r="E33" s="71"/>
      <c r="F33" s="71"/>
      <c r="G33" s="72"/>
    </row>
    <row r="34" spans="2:8" ht="34.5" customHeight="1" thickBot="1" x14ac:dyDescent="0.3">
      <c r="B34" s="73" t="s">
        <v>20</v>
      </c>
      <c r="C34" s="74"/>
      <c r="D34" s="75"/>
      <c r="E34" s="18" t="s">
        <v>21</v>
      </c>
      <c r="F34" s="100" t="s">
        <v>22</v>
      </c>
      <c r="G34" s="101"/>
    </row>
    <row r="35" spans="2:8" ht="18" customHeight="1" thickBot="1" x14ac:dyDescent="0.3">
      <c r="B35" s="76"/>
      <c r="C35" s="77"/>
      <c r="D35" s="78"/>
      <c r="E35" s="30"/>
      <c r="F35" s="76"/>
      <c r="G35" s="78"/>
    </row>
    <row r="36" spans="2:8" ht="18" customHeight="1" thickBot="1" x14ac:dyDescent="0.3">
      <c r="B36" s="76"/>
      <c r="C36" s="77"/>
      <c r="D36" s="78"/>
      <c r="E36" s="30"/>
      <c r="F36" s="76"/>
      <c r="G36" s="78"/>
    </row>
    <row r="37" spans="2:8" ht="18" customHeight="1" thickBot="1" x14ac:dyDescent="0.3">
      <c r="B37" s="37"/>
      <c r="C37" s="38"/>
      <c r="D37" s="39"/>
      <c r="E37" s="30"/>
      <c r="F37" s="37"/>
      <c r="G37" s="39"/>
    </row>
    <row r="38" spans="2:8" ht="18" customHeight="1" thickBot="1" x14ac:dyDescent="0.3">
      <c r="B38" s="37"/>
      <c r="C38" s="38"/>
      <c r="D38" s="39"/>
      <c r="E38" s="30"/>
      <c r="F38" s="37"/>
      <c r="G38" s="39"/>
    </row>
    <row r="39" spans="2:8" ht="18" customHeight="1" thickBot="1" x14ac:dyDescent="0.3">
      <c r="B39" s="37"/>
      <c r="C39" s="38"/>
      <c r="D39" s="39"/>
      <c r="E39" s="30"/>
      <c r="F39" s="37"/>
      <c r="G39" s="39"/>
    </row>
    <row r="40" spans="2:8" ht="18" customHeight="1" thickBot="1" x14ac:dyDescent="0.3">
      <c r="B40" s="76"/>
      <c r="C40" s="77"/>
      <c r="D40" s="78"/>
      <c r="E40" s="30"/>
      <c r="F40" s="76"/>
      <c r="G40" s="78"/>
    </row>
    <row r="41" spans="2:8" ht="18" customHeight="1" thickBot="1" x14ac:dyDescent="0.3">
      <c r="B41" s="76"/>
      <c r="C41" s="77"/>
      <c r="D41" s="78"/>
      <c r="E41" s="30"/>
      <c r="F41" s="76"/>
      <c r="G41" s="78"/>
    </row>
    <row r="42" spans="2:8" ht="18" customHeight="1" thickBot="1" x14ac:dyDescent="0.3">
      <c r="B42" s="76"/>
      <c r="C42" s="77"/>
      <c r="D42" s="78"/>
      <c r="E42" s="30"/>
      <c r="F42" s="76"/>
      <c r="G42" s="78"/>
    </row>
    <row r="43" spans="2:8" ht="18" customHeight="1" thickBot="1" x14ac:dyDescent="0.3">
      <c r="B43" s="76"/>
      <c r="C43" s="77"/>
      <c r="D43" s="78"/>
      <c r="E43" s="30"/>
      <c r="F43" s="76"/>
      <c r="G43" s="78"/>
    </row>
    <row r="44" spans="2:8" ht="18" customHeight="1" thickBot="1" x14ac:dyDescent="0.3">
      <c r="B44" s="76"/>
      <c r="C44" s="77"/>
      <c r="D44" s="78"/>
      <c r="E44" s="30"/>
      <c r="F44" s="76"/>
      <c r="G44" s="78"/>
    </row>
    <row r="45" spans="2:8" ht="18" customHeight="1" x14ac:dyDescent="0.25">
      <c r="B45" s="44"/>
      <c r="C45" s="44"/>
      <c r="D45" s="44"/>
      <c r="E45" s="45"/>
      <c r="F45" s="44"/>
      <c r="G45" s="44"/>
    </row>
    <row r="46" spans="2:8" ht="10.5" customHeight="1" x14ac:dyDescent="0.25">
      <c r="B46" s="36"/>
      <c r="C46" s="36"/>
      <c r="D46" s="36"/>
      <c r="E46" s="36"/>
      <c r="F46" s="36"/>
      <c r="G46" s="36"/>
    </row>
    <row r="47" spans="2:8" ht="16.5" x14ac:dyDescent="0.3">
      <c r="B47" s="103" t="s">
        <v>68</v>
      </c>
      <c r="C47" s="103"/>
      <c r="D47" s="103"/>
      <c r="E47" s="103"/>
      <c r="F47" s="103"/>
      <c r="G47" s="103"/>
      <c r="H47" s="103"/>
    </row>
    <row r="48" spans="2:8" ht="16.5" x14ac:dyDescent="0.3">
      <c r="B48" s="26"/>
      <c r="C48" s="26"/>
      <c r="D48" s="26"/>
      <c r="E48" s="26"/>
      <c r="F48" s="26"/>
      <c r="G48" s="26"/>
      <c r="H48" s="26"/>
    </row>
    <row r="49" spans="2:10" ht="9.75" customHeight="1" x14ac:dyDescent="0.3">
      <c r="B49" s="31"/>
      <c r="C49" s="26"/>
      <c r="D49" s="26"/>
      <c r="E49" s="26"/>
      <c r="F49" s="26"/>
      <c r="G49" s="26"/>
      <c r="H49" s="26"/>
    </row>
    <row r="50" spans="2:10" ht="16.5" x14ac:dyDescent="0.3">
      <c r="B50" s="26"/>
      <c r="C50" s="106"/>
      <c r="D50" s="107"/>
      <c r="E50" s="108"/>
      <c r="F50" s="26"/>
      <c r="G50" s="26"/>
      <c r="H50" s="26"/>
    </row>
    <row r="51" spans="2:10" ht="16.5" x14ac:dyDescent="0.3">
      <c r="B51" s="26"/>
      <c r="C51" s="109"/>
      <c r="D51" s="110"/>
      <c r="E51" s="111"/>
      <c r="F51" s="26"/>
      <c r="G51" s="26"/>
      <c r="H51" s="26"/>
    </row>
    <row r="52" spans="2:10" ht="16.5" x14ac:dyDescent="0.3">
      <c r="B52" s="26"/>
      <c r="C52" s="109"/>
      <c r="D52" s="110"/>
      <c r="E52" s="111"/>
      <c r="F52" s="26"/>
      <c r="G52" s="26"/>
      <c r="H52" s="26"/>
    </row>
    <row r="53" spans="2:10" ht="16.5" x14ac:dyDescent="0.3">
      <c r="B53" s="26"/>
      <c r="C53" s="109"/>
      <c r="D53" s="110"/>
      <c r="E53" s="111"/>
      <c r="F53" s="26"/>
      <c r="G53" s="26"/>
      <c r="H53" s="26"/>
    </row>
    <row r="54" spans="2:10" ht="16.5" x14ac:dyDescent="0.3">
      <c r="B54" s="26"/>
      <c r="C54" s="109"/>
      <c r="D54" s="110"/>
      <c r="E54" s="111"/>
      <c r="F54" s="26"/>
      <c r="G54" s="26"/>
      <c r="H54" s="26"/>
    </row>
    <row r="55" spans="2:10" ht="16.5" x14ac:dyDescent="0.3">
      <c r="B55" s="26"/>
      <c r="C55" s="109"/>
      <c r="D55" s="110"/>
      <c r="E55" s="111"/>
      <c r="F55" s="26"/>
      <c r="G55" s="26"/>
      <c r="H55" s="26"/>
    </row>
    <row r="56" spans="2:10" ht="16.5" x14ac:dyDescent="0.3">
      <c r="B56" s="26"/>
      <c r="C56" s="112"/>
      <c r="D56" s="113"/>
      <c r="E56" s="114"/>
      <c r="F56" s="26"/>
      <c r="G56" s="26"/>
      <c r="H56" s="26"/>
    </row>
    <row r="57" spans="2:10" ht="16.5" x14ac:dyDescent="0.3">
      <c r="B57" s="26"/>
      <c r="C57" s="26"/>
      <c r="D57" s="26"/>
      <c r="E57" s="26"/>
      <c r="F57" s="26"/>
      <c r="G57" s="26"/>
      <c r="H57" s="26"/>
    </row>
    <row r="58" spans="2:10" ht="16.5" x14ac:dyDescent="0.3">
      <c r="B58" s="26"/>
      <c r="C58" s="26"/>
      <c r="D58" s="26"/>
      <c r="E58" s="26"/>
      <c r="F58" s="26"/>
      <c r="G58" s="26"/>
      <c r="H58" s="26"/>
    </row>
    <row r="59" spans="2:10" ht="16.5" x14ac:dyDescent="0.3">
      <c r="B59" s="26"/>
      <c r="C59" s="26"/>
      <c r="D59" s="26"/>
      <c r="E59" s="26"/>
      <c r="F59" s="26"/>
      <c r="G59" s="26"/>
      <c r="H59" s="26"/>
    </row>
    <row r="60" spans="2:10" ht="15.75" thickBot="1" x14ac:dyDescent="0.3">
      <c r="B60" s="8"/>
      <c r="C60" s="8"/>
    </row>
    <row r="61" spans="2:10" ht="27" customHeight="1" thickBot="1" x14ac:dyDescent="0.3">
      <c r="B61" s="51" t="s">
        <v>0</v>
      </c>
      <c r="C61" s="52"/>
      <c r="D61" s="53" t="s">
        <v>38</v>
      </c>
      <c r="E61" s="54"/>
      <c r="F61" s="54"/>
      <c r="G61" s="54"/>
      <c r="H61" s="7">
        <f>SUM(H64,H68)</f>
        <v>0</v>
      </c>
      <c r="I61" s="21">
        <f xml:space="preserve"> COUNTIF(I64:I69,"Es necesario completar el precio de esta partida, introduciendo un valor en la celda en naranja")</f>
        <v>2</v>
      </c>
    </row>
    <row r="62" spans="2:10" ht="9.9499999999999993" customHeight="1" thickBot="1" x14ac:dyDescent="0.3">
      <c r="D62" s="6"/>
      <c r="E62"/>
      <c r="F62" s="9"/>
      <c r="G62"/>
      <c r="H62" s="1"/>
      <c r="I62" s="22"/>
    </row>
    <row r="63" spans="2:10" ht="15.75" thickBot="1" x14ac:dyDescent="0.3">
      <c r="B63" s="58" t="s">
        <v>1</v>
      </c>
      <c r="C63" s="59"/>
      <c r="D63" s="59"/>
      <c r="E63" s="59"/>
      <c r="F63" s="10" t="s">
        <v>13</v>
      </c>
      <c r="G63" s="2" t="s">
        <v>3</v>
      </c>
      <c r="H63" s="2" t="s">
        <v>4</v>
      </c>
      <c r="I63" s="22"/>
      <c r="J63" s="23">
        <f>ROUND('Modelo de oferta económica'!F64,2)</f>
        <v>0</v>
      </c>
    </row>
    <row r="64" spans="2:10" ht="25.5" customHeight="1" thickBot="1" x14ac:dyDescent="0.3">
      <c r="B64" s="3">
        <v>1</v>
      </c>
      <c r="C64" s="4" t="s">
        <v>12</v>
      </c>
      <c r="D64" s="60" t="s">
        <v>49</v>
      </c>
      <c r="E64" s="61"/>
      <c r="F64" s="20"/>
      <c r="G64" s="4">
        <v>1</v>
      </c>
      <c r="H64" s="47">
        <f>ROUND('Modelo de oferta económica'!J63*G64,2)</f>
        <v>0</v>
      </c>
      <c r="I64" s="24" t="str">
        <f>IF(ISBLANK('Modelo de oferta económica'!F64),"Es necesario completar el precio de esta partida, introduciendo un valor en la celda en naranja","")</f>
        <v>Es necesario completar el precio de esta partida, introduciendo un valor en la celda en naranja</v>
      </c>
      <c r="J64" s="25"/>
    </row>
    <row r="65" spans="2:10" ht="34.5" customHeight="1" thickBot="1" x14ac:dyDescent="0.3">
      <c r="B65" s="55" t="s">
        <v>50</v>
      </c>
      <c r="C65" s="56"/>
      <c r="D65" s="56"/>
      <c r="E65" s="56"/>
      <c r="F65" s="56"/>
      <c r="G65" s="56"/>
      <c r="H65" s="57"/>
      <c r="I65" s="22"/>
      <c r="J65" s="25"/>
    </row>
    <row r="66" spans="2:10" ht="9.9499999999999993" customHeight="1" thickBot="1" x14ac:dyDescent="0.3">
      <c r="D66" s="6"/>
      <c r="E66"/>
      <c r="F66" s="9"/>
      <c r="G66"/>
      <c r="H66" s="1"/>
      <c r="I66" s="22"/>
      <c r="J66" s="25"/>
    </row>
    <row r="67" spans="2:10" ht="15.75" thickBot="1" x14ac:dyDescent="0.3">
      <c r="B67" s="58" t="s">
        <v>1</v>
      </c>
      <c r="C67" s="59"/>
      <c r="D67" s="59"/>
      <c r="E67" s="59"/>
      <c r="F67" s="10" t="s">
        <v>13</v>
      </c>
      <c r="G67" s="2" t="s">
        <v>3</v>
      </c>
      <c r="H67" s="2" t="s">
        <v>4</v>
      </c>
      <c r="I67" s="22"/>
      <c r="J67" s="23">
        <f>ROUND('Modelo de oferta económica'!F68,2)</f>
        <v>0</v>
      </c>
    </row>
    <row r="68" spans="2:10" ht="15.75" thickBot="1" x14ac:dyDescent="0.3">
      <c r="B68" s="3">
        <v>2</v>
      </c>
      <c r="C68" s="4" t="s">
        <v>12</v>
      </c>
      <c r="D68" s="60" t="s">
        <v>51</v>
      </c>
      <c r="E68" s="61"/>
      <c r="F68" s="20"/>
      <c r="G68" s="4">
        <v>1</v>
      </c>
      <c r="H68" s="47">
        <f>ROUND('Modelo de oferta económica'!J67*G68,2)</f>
        <v>0</v>
      </c>
      <c r="I68" s="24" t="str">
        <f>IF(ISBLANK('Modelo de oferta económica'!F68),"Es necesario completar el precio de esta partida, introduciendo un valor en la celda en naranja","")</f>
        <v>Es necesario completar el precio de esta partida, introduciendo un valor en la celda en naranja</v>
      </c>
      <c r="J68" s="25"/>
    </row>
    <row r="69" spans="2:10" ht="22.5" customHeight="1" thickBot="1" x14ac:dyDescent="0.3">
      <c r="B69" s="55" t="s">
        <v>52</v>
      </c>
      <c r="C69" s="56"/>
      <c r="D69" s="56"/>
      <c r="E69" s="56"/>
      <c r="F69" s="56"/>
      <c r="G69" s="56"/>
      <c r="H69" s="57"/>
      <c r="I69" s="22"/>
      <c r="J69" s="25"/>
    </row>
    <row r="70" spans="2:10" ht="15.95" customHeight="1" thickBot="1" x14ac:dyDescent="0.3"/>
    <row r="71" spans="2:10" ht="27" customHeight="1" thickBot="1" x14ac:dyDescent="0.3">
      <c r="B71" s="51" t="s">
        <v>7</v>
      </c>
      <c r="C71" s="52"/>
      <c r="D71" s="53" t="s">
        <v>53</v>
      </c>
      <c r="E71" s="54"/>
      <c r="F71" s="54"/>
      <c r="G71" s="54"/>
      <c r="H71" s="7">
        <f>+H74+H78</f>
        <v>0</v>
      </c>
      <c r="I71" s="21">
        <f xml:space="preserve"> COUNTIF(I74:I80,"Es necesario completar el precio de esta partida, introduciendo un valor en la celda en naranja")</f>
        <v>2</v>
      </c>
      <c r="J71" s="25"/>
    </row>
    <row r="72" spans="2:10" ht="9.9499999999999993" customHeight="1" thickBot="1" x14ac:dyDescent="0.3">
      <c r="E72"/>
      <c r="F72" s="9"/>
      <c r="G72"/>
      <c r="H72" s="1"/>
      <c r="J72" s="25"/>
    </row>
    <row r="73" spans="2:10" ht="15.75" thickBot="1" x14ac:dyDescent="0.3">
      <c r="B73" s="58" t="s">
        <v>1</v>
      </c>
      <c r="C73" s="59"/>
      <c r="D73" s="59"/>
      <c r="E73" s="59"/>
      <c r="F73" s="10" t="s">
        <v>2</v>
      </c>
      <c r="G73" s="2" t="s">
        <v>3</v>
      </c>
      <c r="H73" s="2" t="s">
        <v>4</v>
      </c>
      <c r="J73" s="23">
        <f>ROUND(F74,2)</f>
        <v>0</v>
      </c>
    </row>
    <row r="74" spans="2:10" ht="15.75" thickBot="1" x14ac:dyDescent="0.3">
      <c r="B74" s="3">
        <v>3</v>
      </c>
      <c r="C74" s="4" t="s">
        <v>5</v>
      </c>
      <c r="D74" s="60" t="s">
        <v>55</v>
      </c>
      <c r="E74" s="61"/>
      <c r="F74" s="20"/>
      <c r="G74" s="4">
        <v>437</v>
      </c>
      <c r="H74" s="47">
        <f>ROUND(J73*G74,2)</f>
        <v>0</v>
      </c>
      <c r="I74" s="24" t="str">
        <f>IF(ISBLANK('Modelo de oferta económica'!F74),"Es necesario completar el precio de esta partida, introduciendo un valor en la celda en naranja","")</f>
        <v>Es necesario completar el precio de esta partida, introduciendo un valor en la celda en naranja</v>
      </c>
      <c r="J74" s="25"/>
    </row>
    <row r="75" spans="2:10" ht="36.75" customHeight="1" thickBot="1" x14ac:dyDescent="0.3">
      <c r="B75" s="55" t="s">
        <v>54</v>
      </c>
      <c r="C75" s="56"/>
      <c r="D75" s="56"/>
      <c r="E75" s="56"/>
      <c r="F75" s="56"/>
      <c r="G75" s="56"/>
      <c r="H75" s="57"/>
      <c r="J75" s="25"/>
    </row>
    <row r="76" spans="2:10" ht="9.9499999999999993" customHeight="1" thickBot="1" x14ac:dyDescent="0.3">
      <c r="D76" s="6"/>
      <c r="E76"/>
      <c r="F76" s="9"/>
      <c r="G76"/>
      <c r="H76" s="5"/>
      <c r="J76" s="25"/>
    </row>
    <row r="77" spans="2:10" ht="15.75" thickBot="1" x14ac:dyDescent="0.3">
      <c r="B77" s="58" t="s">
        <v>1</v>
      </c>
      <c r="C77" s="59"/>
      <c r="D77" s="59"/>
      <c r="E77" s="59"/>
      <c r="F77" s="10" t="s">
        <v>2</v>
      </c>
      <c r="G77" s="2" t="s">
        <v>3</v>
      </c>
      <c r="H77" s="2" t="s">
        <v>4</v>
      </c>
      <c r="J77" s="23">
        <f>ROUND(F78,2)</f>
        <v>0</v>
      </c>
    </row>
    <row r="78" spans="2:10" ht="15.75" thickBot="1" x14ac:dyDescent="0.3">
      <c r="B78" s="3">
        <v>4</v>
      </c>
      <c r="C78" s="4" t="s">
        <v>6</v>
      </c>
      <c r="D78" s="60" t="s">
        <v>56</v>
      </c>
      <c r="E78" s="61"/>
      <c r="F78" s="20"/>
      <c r="G78" s="4">
        <v>3</v>
      </c>
      <c r="H78" s="47">
        <f>ROUND(J77*G78,2)</f>
        <v>0</v>
      </c>
      <c r="I78" s="24" t="str">
        <f>IF(ISBLANK('Modelo de oferta económica'!F78),"Es necesario completar el precio de esta partida, introduciendo un valor en la celda en naranja","")</f>
        <v>Es necesario completar el precio de esta partida, introduciendo un valor en la celda en naranja</v>
      </c>
      <c r="J78" s="25"/>
    </row>
    <row r="79" spans="2:10" ht="46.15" customHeight="1" thickBot="1" x14ac:dyDescent="0.3">
      <c r="B79" s="55" t="s">
        <v>71</v>
      </c>
      <c r="C79" s="56"/>
      <c r="D79" s="56"/>
      <c r="E79" s="56"/>
      <c r="F79" s="56"/>
      <c r="G79" s="56"/>
      <c r="H79" s="57"/>
      <c r="J79" s="25"/>
    </row>
    <row r="80" spans="2:10" ht="9.9499999999999993" customHeight="1" thickBot="1" x14ac:dyDescent="0.3">
      <c r="D80" s="6"/>
      <c r="E80"/>
      <c r="F80" s="9"/>
      <c r="G80"/>
      <c r="H80"/>
      <c r="J80" s="25"/>
    </row>
    <row r="81" spans="2:10" ht="27" customHeight="1" thickBot="1" x14ac:dyDescent="0.3">
      <c r="B81" s="51" t="s">
        <v>8</v>
      </c>
      <c r="C81" s="52"/>
      <c r="D81" s="53" t="s">
        <v>40</v>
      </c>
      <c r="E81" s="54"/>
      <c r="F81" s="54"/>
      <c r="G81" s="54"/>
      <c r="H81" s="7">
        <f>+H84+H88</f>
        <v>0</v>
      </c>
      <c r="I81" s="21">
        <f xml:space="preserve"> COUNTIF(I84:I90,"Es necesario completar el precio de esta partida, introduciendo un valor en la celda en naranja")</f>
        <v>2</v>
      </c>
    </row>
    <row r="82" spans="2:10" ht="9.9499999999999993" customHeight="1" thickBot="1" x14ac:dyDescent="0.3">
      <c r="E82"/>
      <c r="F82" s="9"/>
      <c r="G82"/>
      <c r="H82" s="1"/>
    </row>
    <row r="83" spans="2:10" ht="15.75" thickBot="1" x14ac:dyDescent="0.3">
      <c r="B83" s="58" t="s">
        <v>1</v>
      </c>
      <c r="C83" s="59"/>
      <c r="D83" s="59"/>
      <c r="E83" s="59"/>
      <c r="F83" s="10" t="s">
        <v>13</v>
      </c>
      <c r="G83" s="2" t="s">
        <v>3</v>
      </c>
      <c r="H83" s="2" t="s">
        <v>4</v>
      </c>
      <c r="J83" s="23">
        <f>ROUND(F84,2)</f>
        <v>0</v>
      </c>
    </row>
    <row r="84" spans="2:10" ht="15.75" thickBot="1" x14ac:dyDescent="0.3">
      <c r="B84" s="3">
        <v>5</v>
      </c>
      <c r="C84" s="4" t="s">
        <v>12</v>
      </c>
      <c r="D84" s="60" t="s">
        <v>57</v>
      </c>
      <c r="E84" s="61"/>
      <c r="F84" s="20"/>
      <c r="G84" s="4">
        <v>1</v>
      </c>
      <c r="H84" s="47">
        <f>ROUND(J83*G84,2)</f>
        <v>0</v>
      </c>
      <c r="I84" s="24" t="str">
        <f>IF(ISBLANK('Modelo de oferta económica'!F84),"Es necesario completar el precio de esta partida, introduciendo un valor en la celda en naranja","")</f>
        <v>Es necesario completar el precio de esta partida, introduciendo un valor en la celda en naranja</v>
      </c>
    </row>
    <row r="85" spans="2:10" ht="26.45" customHeight="1" thickBot="1" x14ac:dyDescent="0.3">
      <c r="B85" s="55" t="s">
        <v>58</v>
      </c>
      <c r="C85" s="56"/>
      <c r="D85" s="56"/>
      <c r="E85" s="56"/>
      <c r="F85" s="56"/>
      <c r="G85" s="56"/>
      <c r="H85" s="57"/>
    </row>
    <row r="86" spans="2:10" ht="9.9499999999999993" customHeight="1" thickBot="1" x14ac:dyDescent="0.3">
      <c r="E86"/>
      <c r="F86" s="9"/>
      <c r="G86"/>
      <c r="H86" s="1"/>
    </row>
    <row r="87" spans="2:10" ht="15.75" thickBot="1" x14ac:dyDescent="0.3">
      <c r="B87" s="58" t="s">
        <v>1</v>
      </c>
      <c r="C87" s="59"/>
      <c r="D87" s="59"/>
      <c r="E87" s="59"/>
      <c r="F87" s="10" t="s">
        <v>13</v>
      </c>
      <c r="G87" s="2" t="s">
        <v>3</v>
      </c>
      <c r="H87" s="2" t="s">
        <v>4</v>
      </c>
      <c r="J87" s="23">
        <f>ROUND(F88,2)</f>
        <v>0</v>
      </c>
    </row>
    <row r="88" spans="2:10" ht="15.75" thickBot="1" x14ac:dyDescent="0.3">
      <c r="B88" s="3">
        <v>6</v>
      </c>
      <c r="C88" s="4" t="s">
        <v>12</v>
      </c>
      <c r="D88" s="60" t="s">
        <v>59</v>
      </c>
      <c r="E88" s="61"/>
      <c r="F88" s="20"/>
      <c r="G88" s="4">
        <v>1</v>
      </c>
      <c r="H88" s="47">
        <f>ROUND(J87*G88,2)</f>
        <v>0</v>
      </c>
      <c r="I88" s="24" t="str">
        <f>IF(ISBLANK('Modelo de oferta económica'!F88),"Es necesario completar el precio de esta partida, introduciendo un valor en la celda en naranja","")</f>
        <v>Es necesario completar el precio de esta partida, introduciendo un valor en la celda en naranja</v>
      </c>
    </row>
    <row r="89" spans="2:10" ht="17.45" customHeight="1" thickBot="1" x14ac:dyDescent="0.3">
      <c r="B89" s="55" t="s">
        <v>60</v>
      </c>
      <c r="C89" s="56"/>
      <c r="D89" s="56"/>
      <c r="E89" s="56"/>
      <c r="F89" s="56"/>
      <c r="G89" s="56"/>
      <c r="H89" s="57"/>
    </row>
    <row r="90" spans="2:10" ht="9.9499999999999993" customHeight="1" thickBot="1" x14ac:dyDescent="0.3">
      <c r="E90"/>
      <c r="F90" s="9"/>
      <c r="G90"/>
      <c r="H90" s="1"/>
    </row>
    <row r="91" spans="2:10" ht="27" customHeight="1" thickBot="1" x14ac:dyDescent="0.3">
      <c r="B91" s="51" t="s">
        <v>69</v>
      </c>
      <c r="C91" s="52"/>
      <c r="D91" s="53" t="s">
        <v>61</v>
      </c>
      <c r="E91" s="54"/>
      <c r="F91" s="54"/>
      <c r="G91" s="54"/>
      <c r="H91" s="7">
        <f>+H94+H98</f>
        <v>0</v>
      </c>
      <c r="I91" s="21">
        <f xml:space="preserve"> COUNTIF(I94:I99,"Es necesario completar el precio de esta partida, introduciendo un valor en la celda en naranja")</f>
        <v>2</v>
      </c>
    </row>
    <row r="92" spans="2:10" ht="9.9499999999999993" customHeight="1" thickBot="1" x14ac:dyDescent="0.3">
      <c r="E92"/>
      <c r="F92" s="9"/>
      <c r="G92"/>
      <c r="H92" s="1"/>
    </row>
    <row r="93" spans="2:10" ht="15.75" thickBot="1" x14ac:dyDescent="0.3">
      <c r="B93" s="58" t="s">
        <v>1</v>
      </c>
      <c r="C93" s="59"/>
      <c r="D93" s="59"/>
      <c r="E93" s="59"/>
      <c r="F93" s="10" t="s">
        <v>2</v>
      </c>
      <c r="G93" s="2" t="s">
        <v>3</v>
      </c>
      <c r="H93" s="2" t="s">
        <v>4</v>
      </c>
      <c r="J93" s="23">
        <f>ROUND(F94,2)</f>
        <v>0</v>
      </c>
    </row>
    <row r="94" spans="2:10" ht="15.75" thickBot="1" x14ac:dyDescent="0.3">
      <c r="B94" s="3">
        <v>7</v>
      </c>
      <c r="C94" s="4" t="s">
        <v>31</v>
      </c>
      <c r="D94" s="60" t="s">
        <v>41</v>
      </c>
      <c r="E94" s="61"/>
      <c r="F94" s="20"/>
      <c r="G94" s="4">
        <v>2</v>
      </c>
      <c r="H94" s="47">
        <f>ROUND(J93*G94,2)</f>
        <v>0</v>
      </c>
      <c r="I94" s="24" t="str">
        <f>IF(ISBLANK('Modelo de oferta económica'!F94),"Es necesario completar el precio de esta partida, introduciendo un valor en la celda en naranja","")</f>
        <v>Es necesario completar el precio de esta partida, introduciendo un valor en la celda en naranja</v>
      </c>
    </row>
    <row r="95" spans="2:10" ht="37.5" customHeight="1" thickBot="1" x14ac:dyDescent="0.3">
      <c r="B95" s="55" t="s">
        <v>42</v>
      </c>
      <c r="C95" s="56"/>
      <c r="D95" s="56"/>
      <c r="E95" s="56"/>
      <c r="F95" s="56"/>
      <c r="G95" s="56"/>
      <c r="H95" s="57"/>
    </row>
    <row r="96" spans="2:10" ht="9.9499999999999993" customHeight="1" thickBot="1" x14ac:dyDescent="0.3">
      <c r="D96" s="6"/>
      <c r="E96"/>
      <c r="F96" s="9"/>
      <c r="G96"/>
      <c r="H96" s="1"/>
    </row>
    <row r="97" spans="2:10" ht="15.75" thickBot="1" x14ac:dyDescent="0.3">
      <c r="B97" s="58" t="s">
        <v>1</v>
      </c>
      <c r="C97" s="59"/>
      <c r="D97" s="59"/>
      <c r="E97" s="59"/>
      <c r="F97" s="10" t="s">
        <v>2</v>
      </c>
      <c r="G97" s="2" t="s">
        <v>3</v>
      </c>
      <c r="H97" s="2" t="s">
        <v>4</v>
      </c>
      <c r="J97" s="23">
        <f>ROUND(F98,2)</f>
        <v>0</v>
      </c>
    </row>
    <row r="98" spans="2:10" ht="15.75" thickBot="1" x14ac:dyDescent="0.3">
      <c r="B98" s="3">
        <v>8</v>
      </c>
      <c r="C98" s="4" t="s">
        <v>31</v>
      </c>
      <c r="D98" s="60" t="s">
        <v>43</v>
      </c>
      <c r="E98" s="61"/>
      <c r="F98" s="20"/>
      <c r="G98" s="4">
        <v>2</v>
      </c>
      <c r="H98" s="47">
        <f>ROUND(J97*G98,2)</f>
        <v>0</v>
      </c>
      <c r="I98" s="24" t="str">
        <f>IF(ISBLANK('Modelo de oferta económica'!F98),"Es necesario completar el precio de esta partida, introduciendo un valor en la celda en naranja","")</f>
        <v>Es necesario completar el precio de esta partida, introduciendo un valor en la celda en naranja</v>
      </c>
    </row>
    <row r="99" spans="2:10" ht="27.75" customHeight="1" thickBot="1" x14ac:dyDescent="0.3">
      <c r="B99" s="55" t="s">
        <v>44</v>
      </c>
      <c r="C99" s="56"/>
      <c r="D99" s="56"/>
      <c r="E99" s="56"/>
      <c r="F99" s="56"/>
      <c r="G99" s="56"/>
      <c r="H99" s="57"/>
    </row>
    <row r="100" spans="2:10" ht="27" customHeight="1" thickBot="1" x14ac:dyDescent="0.3">
      <c r="B100" s="51" t="s">
        <v>70</v>
      </c>
      <c r="C100" s="52"/>
      <c r="D100" s="53" t="s">
        <v>9</v>
      </c>
      <c r="E100" s="54"/>
      <c r="F100" s="54"/>
      <c r="G100" s="54"/>
      <c r="H100" s="7">
        <f>+H103</f>
        <v>0</v>
      </c>
      <c r="I100" s="21">
        <f xml:space="preserve"> COUNTIF(I103:I104,"Es necesario completar el precio de esta partida, introduciendo un valor en la celda en naranja")</f>
        <v>1</v>
      </c>
    </row>
    <row r="101" spans="2:10" ht="9.9499999999999993" customHeight="1" thickBot="1" x14ac:dyDescent="0.3">
      <c r="E101"/>
      <c r="F101" s="9"/>
      <c r="G101"/>
      <c r="H101" s="1"/>
    </row>
    <row r="102" spans="2:10" ht="15.75" thickBot="1" x14ac:dyDescent="0.3">
      <c r="B102" s="58" t="s">
        <v>1</v>
      </c>
      <c r="C102" s="59"/>
      <c r="D102" s="59"/>
      <c r="E102" s="59"/>
      <c r="F102" s="10" t="s">
        <v>13</v>
      </c>
      <c r="G102" s="2" t="s">
        <v>3</v>
      </c>
      <c r="H102" s="2" t="s">
        <v>4</v>
      </c>
      <c r="J102" s="23">
        <f>ROUND(F103,2)</f>
        <v>0</v>
      </c>
    </row>
    <row r="103" spans="2:10" ht="15.75" thickBot="1" x14ac:dyDescent="0.3">
      <c r="B103" s="3">
        <v>9</v>
      </c>
      <c r="C103" s="4" t="s">
        <v>12</v>
      </c>
      <c r="D103" s="60" t="s">
        <v>45</v>
      </c>
      <c r="E103" s="61"/>
      <c r="F103" s="20"/>
      <c r="G103" s="4">
        <v>1</v>
      </c>
      <c r="H103" s="47">
        <f>ROUND(J102*G103,2)</f>
        <v>0</v>
      </c>
      <c r="I103" s="24" t="str">
        <f>IF(ISBLANK('Modelo de oferta económica'!F103),"Es necesario completar el precio de esta partida, introduciendo un valor en la celda en naranja","")</f>
        <v>Es necesario completar el precio de esta partida, introduciendo un valor en la celda en naranja</v>
      </c>
    </row>
    <row r="104" spans="2:10" ht="15.75" thickBot="1" x14ac:dyDescent="0.3">
      <c r="B104" s="55" t="s">
        <v>46</v>
      </c>
      <c r="C104" s="56"/>
      <c r="D104" s="56"/>
      <c r="E104" s="56"/>
      <c r="F104" s="56"/>
      <c r="G104" s="56"/>
      <c r="H104" s="57"/>
    </row>
    <row r="105" spans="2:10" s="8" customFormat="1" x14ac:dyDescent="0.25"/>
    <row r="106" spans="2:10" s="8" customFormat="1" x14ac:dyDescent="0.25"/>
    <row r="107" spans="2:10" s="8" customFormat="1" x14ac:dyDescent="0.25"/>
    <row r="108" spans="2:10" s="8" customFormat="1" x14ac:dyDescent="0.25"/>
    <row r="109" spans="2:10" s="8" customFormat="1" x14ac:dyDescent="0.25"/>
    <row r="110" spans="2:10" s="8" customFormat="1" x14ac:dyDescent="0.25"/>
    <row r="111" spans="2:10" s="8" customFormat="1" x14ac:dyDescent="0.25"/>
    <row r="112" spans="2:10" s="8" customFormat="1" x14ac:dyDescent="0.25"/>
    <row r="113" s="8" customFormat="1" x14ac:dyDescent="0.25"/>
    <row r="114" s="8" customFormat="1" x14ac:dyDescent="0.25"/>
    <row r="115" s="8" customFormat="1" x14ac:dyDescent="0.25"/>
    <row r="116" s="8" customFormat="1" x14ac:dyDescent="0.25"/>
    <row r="117" s="8" customFormat="1" x14ac:dyDescent="0.25"/>
    <row r="118" s="8" customFormat="1" x14ac:dyDescent="0.25"/>
    <row r="119" s="8" customFormat="1" x14ac:dyDescent="0.25"/>
    <row r="120" s="8" customFormat="1" x14ac:dyDescent="0.25"/>
    <row r="121" s="8" customFormat="1" x14ac:dyDescent="0.25"/>
    <row r="122" s="8" customFormat="1" x14ac:dyDescent="0.25"/>
    <row r="123" s="8" customFormat="1" x14ac:dyDescent="0.25"/>
    <row r="124" s="8" customFormat="1" x14ac:dyDescent="0.25"/>
    <row r="125" s="8" customFormat="1" x14ac:dyDescent="0.25"/>
    <row r="126" s="8" customFormat="1" x14ac:dyDescent="0.25"/>
    <row r="127" s="8" customFormat="1" x14ac:dyDescent="0.25"/>
    <row r="128" s="8" customFormat="1" x14ac:dyDescent="0.25"/>
    <row r="129" s="8" customFormat="1" x14ac:dyDescent="0.25"/>
    <row r="130" s="8" customFormat="1" x14ac:dyDescent="0.25"/>
    <row r="131" s="8" customFormat="1" x14ac:dyDescent="0.25"/>
    <row r="132" s="8" customFormat="1" x14ac:dyDescent="0.25"/>
    <row r="133" s="8" customFormat="1" x14ac:dyDescent="0.25"/>
    <row r="134" s="8" customFormat="1" x14ac:dyDescent="0.25"/>
    <row r="135" s="8" customFormat="1" x14ac:dyDescent="0.25"/>
    <row r="136" s="8" customFormat="1" x14ac:dyDescent="0.25"/>
    <row r="137" s="8" customFormat="1" x14ac:dyDescent="0.25"/>
    <row r="138" s="8" customFormat="1" x14ac:dyDescent="0.25"/>
    <row r="139" s="8" customFormat="1" x14ac:dyDescent="0.25"/>
    <row r="140" s="8" customFormat="1" x14ac:dyDescent="0.25"/>
    <row r="141" s="8" customFormat="1" x14ac:dyDescent="0.25"/>
    <row r="142" s="8" customFormat="1" x14ac:dyDescent="0.25"/>
    <row r="143" s="8" customFormat="1" x14ac:dyDescent="0.25"/>
    <row r="144" s="8" customFormat="1" x14ac:dyDescent="0.25"/>
    <row r="145" s="8" customFormat="1" x14ac:dyDescent="0.25"/>
    <row r="146" s="8" customFormat="1" x14ac:dyDescent="0.25"/>
    <row r="147" s="8" customFormat="1" x14ac:dyDescent="0.25"/>
    <row r="148" s="8" customFormat="1" x14ac:dyDescent="0.25"/>
    <row r="149" s="8" customFormat="1" x14ac:dyDescent="0.25"/>
    <row r="150" s="8" customFormat="1" x14ac:dyDescent="0.25"/>
    <row r="151" s="8" customFormat="1" x14ac:dyDescent="0.25"/>
    <row r="152" s="8" customFormat="1" x14ac:dyDescent="0.25"/>
    <row r="153" s="8" customFormat="1" x14ac:dyDescent="0.25"/>
    <row r="154" s="8" customFormat="1" x14ac:dyDescent="0.25"/>
    <row r="155" s="8" customFormat="1" x14ac:dyDescent="0.25"/>
    <row r="156" s="8" customFormat="1" x14ac:dyDescent="0.25"/>
    <row r="157" s="8" customFormat="1" x14ac:dyDescent="0.25"/>
    <row r="158" s="8" customFormat="1" x14ac:dyDescent="0.25"/>
    <row r="159" s="8" customFormat="1" x14ac:dyDescent="0.25"/>
    <row r="160" s="8" customFormat="1" x14ac:dyDescent="0.25"/>
    <row r="161" s="8" customFormat="1" x14ac:dyDescent="0.25"/>
    <row r="162" s="8" customFormat="1" x14ac:dyDescent="0.25"/>
    <row r="163" s="8" customFormat="1" x14ac:dyDescent="0.25"/>
    <row r="164" s="8" customFormat="1" x14ac:dyDescent="0.25"/>
    <row r="165" s="8" customFormat="1" x14ac:dyDescent="0.25"/>
    <row r="166" s="8" customFormat="1" x14ac:dyDescent="0.25"/>
    <row r="167" s="8" customFormat="1" x14ac:dyDescent="0.25"/>
    <row r="168" s="8" customFormat="1" x14ac:dyDescent="0.25"/>
    <row r="169" s="8" customFormat="1" x14ac:dyDescent="0.25"/>
    <row r="170" s="8" customFormat="1" x14ac:dyDescent="0.25"/>
    <row r="171" s="8" customFormat="1" x14ac:dyDescent="0.25"/>
    <row r="172" s="8" customFormat="1" x14ac:dyDescent="0.25"/>
    <row r="173" s="8" customFormat="1" x14ac:dyDescent="0.25"/>
    <row r="174" s="8" customFormat="1" x14ac:dyDescent="0.25"/>
    <row r="175" s="8" customFormat="1" x14ac:dyDescent="0.25"/>
    <row r="176" s="8" customFormat="1" x14ac:dyDescent="0.25"/>
    <row r="177" s="8" customFormat="1" x14ac:dyDescent="0.25"/>
    <row r="178" s="8" customFormat="1" x14ac:dyDescent="0.25"/>
    <row r="179" s="8" customFormat="1" x14ac:dyDescent="0.25"/>
    <row r="180" s="8" customFormat="1" x14ac:dyDescent="0.25"/>
    <row r="181" s="8" customFormat="1" x14ac:dyDescent="0.25"/>
    <row r="182" s="8" customFormat="1" x14ac:dyDescent="0.25"/>
    <row r="183" s="8" customFormat="1" x14ac:dyDescent="0.25"/>
    <row r="184" s="8" customFormat="1" x14ac:dyDescent="0.25"/>
    <row r="185" s="8" customFormat="1" x14ac:dyDescent="0.25"/>
    <row r="186" s="8" customFormat="1" x14ac:dyDescent="0.25"/>
    <row r="187" s="8" customFormat="1" x14ac:dyDescent="0.25"/>
    <row r="188" s="8" customFormat="1" x14ac:dyDescent="0.25"/>
    <row r="189" s="8" customFormat="1" x14ac:dyDescent="0.25"/>
    <row r="190" s="8" customFormat="1" x14ac:dyDescent="0.25"/>
    <row r="191" s="8" customFormat="1" x14ac:dyDescent="0.25"/>
    <row r="192" s="8" customFormat="1" x14ac:dyDescent="0.25"/>
    <row r="193" s="8" customFormat="1" x14ac:dyDescent="0.25"/>
    <row r="194" s="8" customFormat="1" x14ac:dyDescent="0.25"/>
    <row r="195" s="8" customFormat="1" x14ac:dyDescent="0.25"/>
    <row r="196" s="8" customFormat="1" x14ac:dyDescent="0.25"/>
    <row r="197" s="8" customFormat="1" x14ac:dyDescent="0.25"/>
    <row r="198" s="8" customFormat="1" x14ac:dyDescent="0.25"/>
    <row r="199" s="8" customFormat="1" x14ac:dyDescent="0.25"/>
    <row r="200" s="8" customFormat="1" x14ac:dyDescent="0.25"/>
    <row r="201" s="8" customFormat="1" x14ac:dyDescent="0.25"/>
    <row r="202" s="8" customFormat="1" x14ac:dyDescent="0.25"/>
    <row r="203" s="8" customFormat="1" x14ac:dyDescent="0.25"/>
    <row r="204" s="8" customFormat="1" x14ac:dyDescent="0.25"/>
    <row r="205" s="8" customFormat="1" x14ac:dyDescent="0.25"/>
    <row r="206" s="8" customFormat="1" x14ac:dyDescent="0.25"/>
    <row r="207" s="8" customFormat="1" x14ac:dyDescent="0.25"/>
    <row r="208" s="8" customFormat="1" x14ac:dyDescent="0.25"/>
    <row r="209" s="8" customFormat="1" x14ac:dyDescent="0.25"/>
    <row r="210" s="8" customFormat="1" x14ac:dyDescent="0.25"/>
    <row r="211" s="8" customFormat="1" x14ac:dyDescent="0.25"/>
    <row r="212" s="8" customFormat="1" x14ac:dyDescent="0.25"/>
    <row r="213" s="8" customFormat="1" x14ac:dyDescent="0.25"/>
    <row r="214" s="8" customFormat="1" x14ac:dyDescent="0.25"/>
    <row r="215" s="8" customFormat="1" x14ac:dyDescent="0.25"/>
    <row r="216" s="8" customFormat="1" x14ac:dyDescent="0.25"/>
    <row r="217" s="8" customFormat="1" x14ac:dyDescent="0.25"/>
    <row r="218" s="8" customFormat="1" x14ac:dyDescent="0.25"/>
    <row r="219" s="8" customFormat="1" x14ac:dyDescent="0.25"/>
    <row r="220" s="8" customFormat="1" x14ac:dyDescent="0.25"/>
    <row r="221" s="8" customFormat="1" x14ac:dyDescent="0.25"/>
    <row r="222" s="8" customFormat="1" x14ac:dyDescent="0.25"/>
    <row r="223" s="8" customFormat="1" x14ac:dyDescent="0.25"/>
    <row r="224" s="8" customFormat="1" x14ac:dyDescent="0.25"/>
    <row r="225" s="8" customFormat="1" x14ac:dyDescent="0.25"/>
    <row r="226" s="8" customFormat="1" x14ac:dyDescent="0.25"/>
    <row r="227" s="8" customFormat="1" x14ac:dyDescent="0.25"/>
    <row r="228" s="8" customFormat="1" x14ac:dyDescent="0.25"/>
    <row r="229" s="8" customFormat="1" x14ac:dyDescent="0.25"/>
    <row r="230" s="8" customFormat="1" x14ac:dyDescent="0.25"/>
    <row r="231" s="8" customFormat="1" x14ac:dyDescent="0.25"/>
    <row r="232" s="8" customFormat="1" x14ac:dyDescent="0.25"/>
    <row r="233" s="8" customFormat="1" x14ac:dyDescent="0.25"/>
    <row r="234" s="8" customFormat="1" x14ac:dyDescent="0.25"/>
    <row r="235" s="8" customFormat="1" x14ac:dyDescent="0.25"/>
    <row r="236" s="8" customFormat="1" x14ac:dyDescent="0.25"/>
    <row r="237" s="8" customFormat="1" x14ac:dyDescent="0.25"/>
    <row r="238" s="8" customFormat="1" x14ac:dyDescent="0.25"/>
    <row r="239" s="8" customFormat="1" x14ac:dyDescent="0.25"/>
    <row r="240" s="8" customFormat="1" x14ac:dyDescent="0.25"/>
    <row r="241" s="8" customFormat="1" x14ac:dyDescent="0.25"/>
    <row r="242" s="8" customFormat="1" x14ac:dyDescent="0.25"/>
    <row r="243" s="8" customFormat="1" x14ac:dyDescent="0.25"/>
    <row r="244" s="8" customFormat="1" x14ac:dyDescent="0.25"/>
    <row r="245" s="8" customFormat="1" x14ac:dyDescent="0.25"/>
    <row r="246" s="8" customFormat="1" x14ac:dyDescent="0.25"/>
    <row r="247" s="8" customFormat="1" x14ac:dyDescent="0.25"/>
    <row r="248" s="8" customFormat="1" x14ac:dyDescent="0.25"/>
    <row r="249" s="8" customFormat="1" x14ac:dyDescent="0.25"/>
    <row r="250" s="8" customFormat="1" x14ac:dyDescent="0.25"/>
    <row r="251" s="8" customFormat="1" x14ac:dyDescent="0.25"/>
    <row r="252" s="8" customFormat="1" x14ac:dyDescent="0.25"/>
    <row r="253" s="8" customFormat="1" x14ac:dyDescent="0.25"/>
    <row r="254" s="8" customFormat="1" x14ac:dyDescent="0.25"/>
    <row r="255" s="8" customFormat="1" x14ac:dyDescent="0.25"/>
    <row r="256" s="8" customFormat="1" x14ac:dyDescent="0.25"/>
    <row r="257" s="8" customFormat="1" x14ac:dyDescent="0.25"/>
    <row r="258" s="8" customFormat="1" x14ac:dyDescent="0.25"/>
    <row r="259" s="8" customFormat="1" x14ac:dyDescent="0.25"/>
    <row r="260" s="8" customFormat="1" x14ac:dyDescent="0.25"/>
    <row r="261" s="8" customFormat="1" x14ac:dyDescent="0.25"/>
    <row r="262" s="8" customFormat="1" x14ac:dyDescent="0.25"/>
    <row r="263" s="8" customFormat="1" x14ac:dyDescent="0.25"/>
    <row r="264" s="8" customFormat="1" x14ac:dyDescent="0.25"/>
    <row r="265" s="8" customFormat="1" x14ac:dyDescent="0.25"/>
    <row r="266" s="8" customFormat="1" x14ac:dyDescent="0.25"/>
    <row r="267" s="8" customFormat="1" x14ac:dyDescent="0.25"/>
    <row r="268" s="8" customFormat="1" x14ac:dyDescent="0.25"/>
    <row r="269" s="8" customFormat="1" x14ac:dyDescent="0.25"/>
    <row r="270" s="8" customFormat="1" x14ac:dyDescent="0.25"/>
    <row r="271" s="8" customFormat="1" x14ac:dyDescent="0.25"/>
    <row r="272" s="8" customFormat="1" x14ac:dyDescent="0.25"/>
    <row r="273" s="8" customFormat="1" x14ac:dyDescent="0.25"/>
    <row r="274" s="8" customFormat="1" x14ac:dyDescent="0.25"/>
    <row r="275" s="8" customFormat="1" x14ac:dyDescent="0.25"/>
    <row r="276" s="8" customFormat="1" x14ac:dyDescent="0.25"/>
    <row r="277" s="8" customFormat="1" x14ac:dyDescent="0.25"/>
    <row r="278" s="8" customFormat="1" x14ac:dyDescent="0.25"/>
    <row r="279" s="8" customFormat="1" x14ac:dyDescent="0.25"/>
    <row r="280" s="8" customFormat="1" x14ac:dyDescent="0.25"/>
    <row r="281" s="8" customFormat="1" x14ac:dyDescent="0.25"/>
    <row r="282" s="8" customFormat="1" x14ac:dyDescent="0.25"/>
    <row r="283" s="8" customFormat="1" x14ac:dyDescent="0.25"/>
    <row r="284" s="8" customFormat="1" x14ac:dyDescent="0.25"/>
    <row r="285" s="8" customFormat="1" x14ac:dyDescent="0.25"/>
    <row r="286" s="8" customFormat="1" x14ac:dyDescent="0.25"/>
    <row r="287" s="8" customFormat="1" x14ac:dyDescent="0.25"/>
    <row r="288" s="8" customFormat="1" x14ac:dyDescent="0.25"/>
    <row r="289" s="8" customFormat="1" x14ac:dyDescent="0.25"/>
    <row r="290" s="8" customFormat="1" x14ac:dyDescent="0.25"/>
    <row r="291" s="8" customFormat="1" x14ac:dyDescent="0.25"/>
    <row r="292" s="8" customFormat="1" x14ac:dyDescent="0.25"/>
    <row r="293" s="8" customFormat="1" x14ac:dyDescent="0.25"/>
    <row r="294" s="8" customFormat="1" x14ac:dyDescent="0.25"/>
    <row r="295" s="8" customFormat="1" x14ac:dyDescent="0.25"/>
    <row r="296" s="8" customFormat="1" x14ac:dyDescent="0.25"/>
    <row r="297" s="8" customFormat="1" x14ac:dyDescent="0.25"/>
    <row r="298" s="8" customFormat="1" x14ac:dyDescent="0.25"/>
    <row r="299" s="8" customFormat="1" x14ac:dyDescent="0.25"/>
    <row r="300" s="8" customFormat="1" x14ac:dyDescent="0.25"/>
    <row r="301" s="8" customFormat="1" x14ac:dyDescent="0.25"/>
    <row r="302" s="8" customFormat="1" x14ac:dyDescent="0.25"/>
    <row r="303" s="8" customFormat="1" x14ac:dyDescent="0.25"/>
    <row r="304" s="8" customFormat="1" x14ac:dyDescent="0.25"/>
    <row r="305" s="8" customFormat="1" x14ac:dyDescent="0.25"/>
    <row r="306" s="8" customFormat="1" x14ac:dyDescent="0.25"/>
    <row r="307" s="8" customFormat="1" x14ac:dyDescent="0.25"/>
    <row r="308" s="8" customFormat="1" x14ac:dyDescent="0.25"/>
    <row r="309" s="8" customFormat="1" x14ac:dyDescent="0.25"/>
    <row r="310" s="8" customFormat="1" x14ac:dyDescent="0.25"/>
    <row r="311" s="8" customFormat="1" x14ac:dyDescent="0.25"/>
    <row r="312" s="8" customFormat="1" x14ac:dyDescent="0.25"/>
    <row r="313" s="8" customFormat="1" x14ac:dyDescent="0.25"/>
    <row r="314" s="8" customFormat="1" x14ac:dyDescent="0.25"/>
    <row r="315" s="8" customFormat="1" x14ac:dyDescent="0.25"/>
    <row r="316" s="8" customFormat="1" x14ac:dyDescent="0.25"/>
    <row r="317" s="8" customFormat="1" x14ac:dyDescent="0.25"/>
    <row r="318" s="8" customFormat="1" x14ac:dyDescent="0.25"/>
    <row r="319" s="8" customFormat="1" x14ac:dyDescent="0.25"/>
    <row r="320" s="8" customFormat="1" x14ac:dyDescent="0.25"/>
    <row r="321" s="8" customFormat="1" x14ac:dyDescent="0.25"/>
    <row r="322" s="8" customFormat="1" x14ac:dyDescent="0.25"/>
    <row r="323" s="8" customFormat="1" x14ac:dyDescent="0.25"/>
    <row r="324" s="8" customFormat="1" x14ac:dyDescent="0.25"/>
    <row r="325" s="8" customFormat="1" x14ac:dyDescent="0.25"/>
    <row r="326" s="8" customFormat="1" x14ac:dyDescent="0.25"/>
    <row r="327" s="8" customFormat="1" x14ac:dyDescent="0.25"/>
    <row r="328" s="8" customFormat="1" x14ac:dyDescent="0.25"/>
    <row r="329" s="8" customFormat="1" x14ac:dyDescent="0.25"/>
    <row r="330" s="8" customFormat="1" x14ac:dyDescent="0.25"/>
    <row r="331" s="8" customFormat="1" x14ac:dyDescent="0.25"/>
    <row r="332" s="8" customFormat="1" x14ac:dyDescent="0.25"/>
    <row r="333" s="8" customFormat="1" x14ac:dyDescent="0.25"/>
    <row r="334" s="8" customFormat="1" x14ac:dyDescent="0.25"/>
    <row r="335" s="8" customFormat="1" x14ac:dyDescent="0.25"/>
    <row r="336" s="8" customFormat="1" x14ac:dyDescent="0.25"/>
    <row r="337" s="8" customFormat="1" x14ac:dyDescent="0.25"/>
    <row r="338" s="8" customFormat="1" x14ac:dyDescent="0.25"/>
    <row r="339" s="8" customFormat="1" x14ac:dyDescent="0.25"/>
    <row r="340" s="8" customFormat="1" x14ac:dyDescent="0.25"/>
    <row r="341" s="8" customFormat="1" x14ac:dyDescent="0.25"/>
    <row r="342" s="8" customFormat="1" x14ac:dyDescent="0.25"/>
    <row r="343" s="8" customFormat="1" x14ac:dyDescent="0.25"/>
    <row r="344" s="8" customFormat="1" x14ac:dyDescent="0.25"/>
    <row r="345" s="8" customFormat="1" x14ac:dyDescent="0.25"/>
    <row r="346" s="8" customFormat="1" x14ac:dyDescent="0.25"/>
    <row r="347" s="8" customFormat="1" x14ac:dyDescent="0.25"/>
    <row r="348" s="8" customFormat="1" x14ac:dyDescent="0.25"/>
    <row r="349" s="8" customFormat="1" x14ac:dyDescent="0.25"/>
    <row r="350" s="8" customFormat="1" x14ac:dyDescent="0.25"/>
    <row r="351" s="8" customFormat="1" x14ac:dyDescent="0.25"/>
    <row r="352" s="8" customFormat="1" x14ac:dyDescent="0.25"/>
    <row r="353" s="8" customFormat="1" x14ac:dyDescent="0.25"/>
    <row r="354" s="8" customFormat="1" x14ac:dyDescent="0.25"/>
    <row r="355" s="8" customFormat="1" x14ac:dyDescent="0.25"/>
    <row r="356" s="8" customFormat="1" x14ac:dyDescent="0.25"/>
    <row r="357" s="8" customFormat="1" x14ac:dyDescent="0.25"/>
    <row r="358" s="8" customFormat="1" x14ac:dyDescent="0.25"/>
    <row r="359" s="8" customFormat="1" x14ac:dyDescent="0.25"/>
    <row r="360" s="8" customFormat="1" x14ac:dyDescent="0.25"/>
    <row r="361" s="8" customFormat="1" x14ac:dyDescent="0.25"/>
    <row r="362" s="8" customFormat="1" x14ac:dyDescent="0.25"/>
    <row r="363" s="8" customFormat="1" x14ac:dyDescent="0.25"/>
    <row r="364" s="8" customFormat="1" x14ac:dyDescent="0.25"/>
    <row r="365" s="8" customFormat="1" x14ac:dyDescent="0.25"/>
    <row r="366" s="8" customFormat="1" x14ac:dyDescent="0.25"/>
    <row r="367" s="8" customFormat="1" x14ac:dyDescent="0.25"/>
    <row r="368" s="8" customFormat="1" x14ac:dyDescent="0.25"/>
    <row r="369" s="8" customFormat="1" x14ac:dyDescent="0.25"/>
    <row r="370" s="8" customFormat="1" x14ac:dyDescent="0.25"/>
    <row r="371" s="8" customFormat="1" x14ac:dyDescent="0.25"/>
    <row r="372" s="8" customFormat="1" x14ac:dyDescent="0.25"/>
    <row r="373" s="8" customFormat="1" x14ac:dyDescent="0.25"/>
    <row r="374" s="8" customFormat="1" x14ac:dyDescent="0.25"/>
    <row r="375" s="8" customFormat="1" x14ac:dyDescent="0.25"/>
    <row r="376" s="8" customFormat="1" x14ac:dyDescent="0.25"/>
    <row r="377" s="8" customFormat="1" x14ac:dyDescent="0.25"/>
    <row r="378" s="8" customFormat="1" x14ac:dyDescent="0.25"/>
    <row r="379" s="8" customFormat="1" x14ac:dyDescent="0.25"/>
    <row r="380" s="8" customFormat="1" x14ac:dyDescent="0.25"/>
    <row r="381" s="8" customFormat="1" x14ac:dyDescent="0.25"/>
    <row r="382" s="8" customFormat="1" x14ac:dyDescent="0.25"/>
    <row r="383" s="8" customFormat="1" x14ac:dyDescent="0.25"/>
    <row r="384" s="8" customFormat="1" x14ac:dyDescent="0.25"/>
    <row r="385" s="8" customFormat="1" x14ac:dyDescent="0.25"/>
    <row r="386" s="8" customFormat="1" x14ac:dyDescent="0.25"/>
    <row r="387" s="8" customFormat="1" x14ac:dyDescent="0.25"/>
    <row r="388" s="8" customFormat="1" x14ac:dyDescent="0.25"/>
    <row r="389" s="8" customFormat="1" x14ac:dyDescent="0.25"/>
    <row r="390" s="8" customFormat="1" x14ac:dyDescent="0.25"/>
    <row r="391" s="8" customFormat="1" x14ac:dyDescent="0.25"/>
    <row r="392" s="8" customFormat="1" x14ac:dyDescent="0.25"/>
    <row r="393" s="8" customFormat="1" x14ac:dyDescent="0.25"/>
    <row r="394" s="8" customFormat="1" x14ac:dyDescent="0.25"/>
    <row r="395" s="8" customFormat="1" x14ac:dyDescent="0.25"/>
    <row r="396" s="8" customFormat="1" x14ac:dyDescent="0.25"/>
    <row r="397" s="8" customFormat="1" x14ac:dyDescent="0.25"/>
    <row r="398" s="8" customFormat="1" x14ac:dyDescent="0.25"/>
    <row r="399" s="8" customFormat="1" x14ac:dyDescent="0.25"/>
    <row r="400" s="8" customFormat="1" x14ac:dyDescent="0.25"/>
    <row r="401" s="8" customFormat="1" x14ac:dyDescent="0.25"/>
    <row r="402" s="8" customFormat="1" x14ac:dyDescent="0.25"/>
    <row r="403" s="8" customFormat="1" x14ac:dyDescent="0.25"/>
    <row r="404" s="8" customFormat="1" x14ac:dyDescent="0.25"/>
    <row r="405" s="8" customFormat="1" x14ac:dyDescent="0.25"/>
    <row r="406" s="8" customFormat="1" x14ac:dyDescent="0.25"/>
    <row r="407" s="8" customFormat="1" x14ac:dyDescent="0.25"/>
    <row r="408" s="8" customFormat="1" x14ac:dyDescent="0.25"/>
    <row r="409" s="8" customFormat="1" x14ac:dyDescent="0.25"/>
    <row r="410" s="8" customFormat="1" x14ac:dyDescent="0.25"/>
    <row r="411" s="8" customFormat="1" x14ac:dyDescent="0.25"/>
    <row r="412" s="8" customFormat="1" x14ac:dyDescent="0.25"/>
    <row r="413" s="8" customFormat="1" x14ac:dyDescent="0.25"/>
    <row r="414" s="8" customFormat="1" x14ac:dyDescent="0.25"/>
    <row r="415" s="8" customFormat="1" x14ac:dyDescent="0.25"/>
    <row r="416" s="8" customFormat="1" x14ac:dyDescent="0.25"/>
    <row r="417" s="8" customFormat="1" x14ac:dyDescent="0.25"/>
    <row r="418" s="8" customFormat="1" x14ac:dyDescent="0.25"/>
    <row r="419" s="8" customFormat="1" x14ac:dyDescent="0.25"/>
    <row r="420" s="8" customFormat="1" x14ac:dyDescent="0.25"/>
    <row r="421" s="8" customFormat="1" x14ac:dyDescent="0.25"/>
    <row r="422" s="8" customFormat="1" x14ac:dyDescent="0.25"/>
    <row r="423" s="8" customFormat="1" x14ac:dyDescent="0.25"/>
    <row r="424" s="8" customFormat="1" x14ac:dyDescent="0.25"/>
    <row r="425" s="8" customFormat="1" x14ac:dyDescent="0.25"/>
    <row r="426" s="8" customFormat="1" x14ac:dyDescent="0.25"/>
    <row r="427" s="8" customFormat="1" x14ac:dyDescent="0.25"/>
    <row r="428" s="8" customFormat="1" x14ac:dyDescent="0.25"/>
    <row r="429" s="8" customFormat="1" x14ac:dyDescent="0.25"/>
    <row r="430" s="8" customFormat="1" x14ac:dyDescent="0.25"/>
    <row r="431" s="8" customFormat="1" x14ac:dyDescent="0.25"/>
    <row r="432" s="8" customFormat="1" x14ac:dyDescent="0.25"/>
    <row r="433" s="8" customFormat="1" x14ac:dyDescent="0.25"/>
    <row r="434" s="8" customFormat="1" x14ac:dyDescent="0.25"/>
    <row r="435" s="8" customFormat="1" x14ac:dyDescent="0.25"/>
    <row r="436" s="8" customFormat="1" x14ac:dyDescent="0.25"/>
    <row r="437" s="8" customFormat="1" x14ac:dyDescent="0.25"/>
    <row r="438" s="8" customFormat="1" x14ac:dyDescent="0.25"/>
    <row r="439" s="8" customFormat="1" x14ac:dyDescent="0.25"/>
    <row r="440" s="8" customFormat="1" x14ac:dyDescent="0.25"/>
    <row r="441" s="8" customFormat="1" x14ac:dyDescent="0.25"/>
    <row r="442" s="8" customFormat="1" x14ac:dyDescent="0.25"/>
    <row r="443" s="8" customFormat="1" x14ac:dyDescent="0.25"/>
    <row r="444" s="8" customFormat="1" x14ac:dyDescent="0.25"/>
    <row r="445" s="8" customFormat="1" x14ac:dyDescent="0.25"/>
    <row r="446" s="8" customFormat="1" x14ac:dyDescent="0.25"/>
    <row r="447" s="8" customFormat="1" x14ac:dyDescent="0.25"/>
    <row r="448" s="8" customFormat="1" x14ac:dyDescent="0.25"/>
    <row r="449" s="8" customFormat="1" x14ac:dyDescent="0.25"/>
    <row r="450" s="8" customFormat="1" x14ac:dyDescent="0.25"/>
    <row r="451" s="8" customFormat="1" x14ac:dyDescent="0.25"/>
    <row r="452" s="8" customFormat="1" x14ac:dyDescent="0.25"/>
    <row r="453" s="8" customFormat="1" x14ac:dyDescent="0.25"/>
    <row r="454" s="8" customFormat="1" x14ac:dyDescent="0.25"/>
    <row r="455" s="8" customFormat="1" x14ac:dyDescent="0.25"/>
    <row r="456" s="8" customFormat="1" x14ac:dyDescent="0.25"/>
    <row r="457" s="8" customFormat="1" x14ac:dyDescent="0.25"/>
    <row r="458" s="8" customFormat="1" x14ac:dyDescent="0.25"/>
    <row r="459" s="8" customFormat="1" x14ac:dyDescent="0.25"/>
    <row r="460" s="8" customFormat="1" x14ac:dyDescent="0.25"/>
    <row r="461" s="8" customFormat="1" x14ac:dyDescent="0.25"/>
    <row r="462" s="8" customFormat="1" x14ac:dyDescent="0.25"/>
    <row r="463" s="8" customFormat="1" x14ac:dyDescent="0.25"/>
    <row r="464" s="8" customFormat="1" x14ac:dyDescent="0.25"/>
    <row r="465" s="8" customFormat="1" x14ac:dyDescent="0.25"/>
    <row r="466" s="8" customFormat="1" x14ac:dyDescent="0.25"/>
    <row r="467" s="8" customFormat="1" x14ac:dyDescent="0.25"/>
    <row r="468" s="8" customFormat="1" x14ac:dyDescent="0.25"/>
    <row r="469" s="8" customFormat="1" x14ac:dyDescent="0.25"/>
    <row r="470" s="8" customFormat="1" x14ac:dyDescent="0.25"/>
    <row r="471" s="8" customFormat="1" x14ac:dyDescent="0.25"/>
    <row r="472" s="8" customFormat="1" x14ac:dyDescent="0.25"/>
    <row r="473" s="8" customFormat="1" x14ac:dyDescent="0.25"/>
    <row r="474" s="8" customFormat="1" x14ac:dyDescent="0.25"/>
    <row r="475" s="8" customFormat="1" x14ac:dyDescent="0.25"/>
    <row r="476" s="8" customFormat="1" x14ac:dyDescent="0.25"/>
    <row r="477" s="8" customFormat="1" x14ac:dyDescent="0.25"/>
    <row r="478" s="8" customFormat="1" x14ac:dyDescent="0.25"/>
    <row r="479" s="8" customFormat="1" x14ac:dyDescent="0.25"/>
    <row r="480" s="8" customFormat="1" x14ac:dyDescent="0.25"/>
    <row r="481" s="8" customFormat="1" x14ac:dyDescent="0.25"/>
    <row r="482" s="8" customFormat="1" x14ac:dyDescent="0.25"/>
    <row r="483" s="8" customFormat="1" x14ac:dyDescent="0.25"/>
    <row r="484" s="8" customFormat="1" x14ac:dyDescent="0.25"/>
    <row r="485" s="8" customFormat="1" x14ac:dyDescent="0.25"/>
    <row r="486" s="8" customFormat="1" x14ac:dyDescent="0.25"/>
    <row r="487" s="8" customFormat="1" x14ac:dyDescent="0.25"/>
    <row r="488" s="8" customFormat="1" x14ac:dyDescent="0.25"/>
    <row r="489" s="8" customFormat="1" x14ac:dyDescent="0.25"/>
    <row r="490" s="8" customFormat="1" x14ac:dyDescent="0.25"/>
    <row r="491" s="8" customFormat="1" x14ac:dyDescent="0.25"/>
    <row r="492" s="8" customFormat="1" x14ac:dyDescent="0.25"/>
    <row r="493" s="8" customFormat="1" x14ac:dyDescent="0.25"/>
    <row r="494" s="8" customFormat="1" x14ac:dyDescent="0.25"/>
    <row r="495" s="8" customFormat="1" x14ac:dyDescent="0.25"/>
    <row r="496" s="8" customFormat="1" x14ac:dyDescent="0.25"/>
    <row r="497" s="8" customFormat="1" x14ac:dyDescent="0.25"/>
    <row r="498" s="8" customFormat="1" x14ac:dyDescent="0.25"/>
    <row r="499" s="8" customFormat="1" x14ac:dyDescent="0.25"/>
    <row r="500" s="8" customFormat="1" x14ac:dyDescent="0.25"/>
    <row r="501" s="8" customFormat="1" x14ac:dyDescent="0.25"/>
    <row r="502" s="8" customFormat="1" x14ac:dyDescent="0.25"/>
    <row r="503" s="8" customFormat="1" x14ac:dyDescent="0.25"/>
    <row r="504" s="8" customFormat="1" x14ac:dyDescent="0.25"/>
    <row r="505" s="8" customFormat="1" x14ac:dyDescent="0.25"/>
    <row r="506" s="8" customFormat="1" x14ac:dyDescent="0.25"/>
    <row r="507" s="8" customFormat="1" x14ac:dyDescent="0.25"/>
    <row r="508" s="8" customFormat="1" x14ac:dyDescent="0.25"/>
    <row r="509" s="8" customFormat="1" x14ac:dyDescent="0.25"/>
    <row r="510" s="8" customFormat="1" x14ac:dyDescent="0.25"/>
    <row r="511" s="8" customFormat="1" x14ac:dyDescent="0.25"/>
    <row r="512" s="8" customFormat="1" x14ac:dyDescent="0.25"/>
    <row r="513" s="8" customFormat="1" x14ac:dyDescent="0.25"/>
    <row r="514" s="8" customFormat="1" x14ac:dyDescent="0.25"/>
    <row r="515" s="8" customFormat="1" x14ac:dyDescent="0.25"/>
    <row r="516" s="8" customFormat="1" x14ac:dyDescent="0.25"/>
    <row r="517" s="8" customFormat="1" x14ac:dyDescent="0.25"/>
    <row r="518" s="8" customFormat="1" x14ac:dyDescent="0.25"/>
    <row r="519" s="8" customFormat="1" x14ac:dyDescent="0.25"/>
    <row r="520" s="8" customFormat="1" x14ac:dyDescent="0.25"/>
    <row r="521" s="8" customFormat="1" x14ac:dyDescent="0.25"/>
    <row r="522" s="8" customFormat="1" x14ac:dyDescent="0.25"/>
    <row r="523" s="8" customFormat="1" x14ac:dyDescent="0.25"/>
    <row r="524" s="8" customFormat="1" x14ac:dyDescent="0.25"/>
    <row r="525" s="8" customFormat="1" x14ac:dyDescent="0.25"/>
    <row r="526" s="8" customFormat="1" x14ac:dyDescent="0.25"/>
    <row r="527" s="8" customFormat="1" x14ac:dyDescent="0.25"/>
    <row r="528" s="8" customFormat="1" x14ac:dyDescent="0.25"/>
    <row r="529" s="8" customFormat="1" x14ac:dyDescent="0.25"/>
    <row r="530" s="8" customFormat="1" x14ac:dyDescent="0.25"/>
    <row r="531" s="8" customFormat="1" x14ac:dyDescent="0.25"/>
    <row r="532" s="8" customFormat="1" x14ac:dyDescent="0.25"/>
    <row r="533" s="8" customFormat="1" x14ac:dyDescent="0.25"/>
    <row r="534" s="8" customFormat="1" x14ac:dyDescent="0.25"/>
    <row r="535" s="8" customFormat="1" x14ac:dyDescent="0.25"/>
    <row r="536" s="8" customFormat="1" x14ac:dyDescent="0.25"/>
    <row r="537" s="8" customFormat="1" x14ac:dyDescent="0.25"/>
    <row r="538" s="8" customFormat="1" x14ac:dyDescent="0.25"/>
    <row r="539" s="8" customFormat="1" x14ac:dyDescent="0.25"/>
    <row r="540" s="8" customFormat="1" x14ac:dyDescent="0.25"/>
    <row r="541" s="8" customFormat="1" x14ac:dyDescent="0.25"/>
    <row r="542" s="8" customFormat="1" x14ac:dyDescent="0.25"/>
    <row r="543" s="8" customFormat="1" x14ac:dyDescent="0.25"/>
    <row r="544" s="8" customFormat="1" x14ac:dyDescent="0.25"/>
    <row r="545" s="8" customFormat="1" x14ac:dyDescent="0.25"/>
    <row r="546" s="8" customFormat="1" x14ac:dyDescent="0.25"/>
    <row r="547" s="8" customFormat="1" x14ac:dyDescent="0.25"/>
    <row r="548" s="8" customFormat="1" x14ac:dyDescent="0.25"/>
    <row r="549" s="8" customFormat="1" x14ac:dyDescent="0.25"/>
    <row r="550" s="8" customFormat="1" x14ac:dyDescent="0.25"/>
    <row r="551" s="8" customFormat="1" x14ac:dyDescent="0.25"/>
    <row r="552" s="8" customFormat="1" x14ac:dyDescent="0.25"/>
    <row r="553" s="8" customFormat="1" x14ac:dyDescent="0.25"/>
    <row r="554" s="8" customFormat="1" x14ac:dyDescent="0.25"/>
    <row r="555" s="8" customFormat="1" x14ac:dyDescent="0.25"/>
    <row r="556" s="8" customFormat="1" x14ac:dyDescent="0.25"/>
    <row r="557" s="8" customFormat="1" x14ac:dyDescent="0.25"/>
    <row r="558" s="8" customFormat="1" x14ac:dyDescent="0.25"/>
    <row r="559" s="8" customFormat="1" x14ac:dyDescent="0.25"/>
    <row r="560" s="8" customFormat="1" x14ac:dyDescent="0.25"/>
    <row r="561" s="8" customFormat="1" x14ac:dyDescent="0.25"/>
    <row r="562" s="8" customFormat="1" x14ac:dyDescent="0.25"/>
    <row r="563" s="8" customFormat="1" x14ac:dyDescent="0.25"/>
    <row r="564" s="8" customFormat="1" x14ac:dyDescent="0.25"/>
    <row r="565" s="8" customFormat="1" x14ac:dyDescent="0.25"/>
    <row r="566" s="8" customFormat="1" x14ac:dyDescent="0.25"/>
    <row r="567" s="8" customFormat="1" x14ac:dyDescent="0.25"/>
    <row r="568" s="8" customFormat="1" x14ac:dyDescent="0.25"/>
    <row r="569" s="8" customFormat="1" x14ac:dyDescent="0.25"/>
    <row r="570" s="8" customFormat="1" x14ac:dyDescent="0.25"/>
    <row r="571" s="8" customFormat="1" x14ac:dyDescent="0.25"/>
    <row r="572" s="8" customFormat="1" x14ac:dyDescent="0.25"/>
    <row r="573" s="8" customFormat="1" x14ac:dyDescent="0.25"/>
    <row r="574" s="8" customFormat="1" x14ac:dyDescent="0.25"/>
    <row r="575" s="8" customFormat="1" x14ac:dyDescent="0.25"/>
    <row r="576" s="8" customFormat="1" x14ac:dyDescent="0.25"/>
    <row r="577" s="8" customFormat="1" x14ac:dyDescent="0.25"/>
    <row r="578" s="8" customFormat="1" x14ac:dyDescent="0.25"/>
    <row r="579" s="8" customFormat="1" x14ac:dyDescent="0.25"/>
    <row r="580" s="8" customFormat="1" x14ac:dyDescent="0.25"/>
    <row r="581" s="8" customFormat="1" x14ac:dyDescent="0.25"/>
    <row r="582" s="8" customFormat="1" x14ac:dyDescent="0.25"/>
    <row r="583" s="8" customFormat="1" x14ac:dyDescent="0.25"/>
    <row r="584" s="8" customFormat="1" x14ac:dyDescent="0.25"/>
    <row r="585" s="8" customFormat="1" x14ac:dyDescent="0.25"/>
    <row r="586" s="8" customFormat="1" x14ac:dyDescent="0.25"/>
    <row r="587" s="8" customFormat="1" x14ac:dyDescent="0.25"/>
    <row r="588" s="8" customFormat="1" x14ac:dyDescent="0.25"/>
    <row r="589" s="8" customFormat="1" x14ac:dyDescent="0.25"/>
    <row r="590" s="8" customFormat="1" x14ac:dyDescent="0.25"/>
    <row r="591" s="8" customFormat="1" x14ac:dyDescent="0.25"/>
    <row r="592" s="8" customFormat="1" x14ac:dyDescent="0.25"/>
    <row r="593" s="8" customFormat="1" x14ac:dyDescent="0.25"/>
    <row r="594" s="8" customFormat="1" x14ac:dyDescent="0.25"/>
    <row r="595" s="8" customFormat="1" x14ac:dyDescent="0.25"/>
    <row r="596" s="8" customFormat="1" x14ac:dyDescent="0.25"/>
    <row r="597" s="8" customFormat="1" x14ac:dyDescent="0.25"/>
    <row r="598" s="8" customFormat="1" x14ac:dyDescent="0.25"/>
    <row r="599" s="8" customFormat="1" x14ac:dyDescent="0.25"/>
    <row r="600" s="8" customFormat="1" x14ac:dyDescent="0.25"/>
    <row r="601" s="8" customFormat="1" x14ac:dyDescent="0.25"/>
    <row r="602" s="8" customFormat="1" x14ac:dyDescent="0.25"/>
    <row r="603" s="8" customFormat="1" x14ac:dyDescent="0.25"/>
    <row r="604" s="8" customFormat="1" x14ac:dyDescent="0.25"/>
    <row r="605" s="8" customFormat="1" x14ac:dyDescent="0.25"/>
    <row r="606" s="8" customFormat="1" x14ac:dyDescent="0.25"/>
    <row r="607" s="8" customFormat="1" x14ac:dyDescent="0.25"/>
    <row r="608" s="8" customFormat="1" x14ac:dyDescent="0.25"/>
    <row r="609" s="8" customFormat="1" x14ac:dyDescent="0.25"/>
    <row r="610" s="8" customFormat="1" x14ac:dyDescent="0.25"/>
    <row r="611" s="8" customFormat="1" x14ac:dyDescent="0.25"/>
    <row r="612" s="8" customFormat="1" x14ac:dyDescent="0.25"/>
    <row r="613" s="8" customFormat="1" x14ac:dyDescent="0.25"/>
    <row r="614" s="8" customFormat="1" x14ac:dyDescent="0.25"/>
    <row r="615" s="8" customFormat="1" x14ac:dyDescent="0.25"/>
    <row r="616" s="8" customFormat="1" x14ac:dyDescent="0.25"/>
    <row r="617" s="8" customFormat="1" x14ac:dyDescent="0.25"/>
    <row r="618" s="8" customFormat="1" x14ac:dyDescent="0.25"/>
    <row r="619" s="8" customFormat="1" x14ac:dyDescent="0.25"/>
    <row r="620" s="8" customFormat="1" x14ac:dyDescent="0.25"/>
    <row r="621" s="8" customFormat="1" x14ac:dyDescent="0.25"/>
    <row r="622" s="8" customFormat="1" x14ac:dyDescent="0.25"/>
    <row r="623" s="8" customFormat="1" x14ac:dyDescent="0.25"/>
    <row r="624" s="8" customFormat="1" x14ac:dyDescent="0.25"/>
    <row r="625" s="8" customFormat="1" x14ac:dyDescent="0.25"/>
    <row r="626" s="8" customFormat="1" x14ac:dyDescent="0.25"/>
    <row r="627" s="8" customFormat="1" x14ac:dyDescent="0.25"/>
    <row r="628" s="8" customFormat="1" x14ac:dyDescent="0.25"/>
    <row r="629" s="8" customFormat="1" x14ac:dyDescent="0.25"/>
    <row r="630" s="8" customFormat="1" x14ac:dyDescent="0.25"/>
    <row r="631" s="8" customFormat="1" x14ac:dyDescent="0.25"/>
    <row r="632" s="8" customFormat="1" x14ac:dyDescent="0.25"/>
    <row r="633" s="8" customFormat="1" x14ac:dyDescent="0.25"/>
    <row r="634" s="8" customFormat="1" x14ac:dyDescent="0.25"/>
    <row r="635" s="8" customFormat="1" x14ac:dyDescent="0.25"/>
    <row r="636" s="8" customFormat="1" x14ac:dyDescent="0.25"/>
    <row r="637" s="8" customFormat="1" x14ac:dyDescent="0.25"/>
    <row r="638" s="8" customFormat="1" x14ac:dyDescent="0.25"/>
    <row r="639" s="8" customFormat="1" x14ac:dyDescent="0.25"/>
    <row r="640" s="8" customFormat="1" x14ac:dyDescent="0.25"/>
    <row r="641" s="8" customFormat="1" x14ac:dyDescent="0.25"/>
    <row r="642" s="8" customFormat="1" x14ac:dyDescent="0.25"/>
    <row r="643" s="8" customFormat="1" x14ac:dyDescent="0.25"/>
    <row r="644" s="8" customFormat="1" x14ac:dyDescent="0.25"/>
    <row r="645" s="8" customFormat="1" x14ac:dyDescent="0.25"/>
    <row r="646" s="8" customFormat="1" x14ac:dyDescent="0.25"/>
    <row r="647" s="8" customFormat="1" x14ac:dyDescent="0.25"/>
    <row r="648" s="8" customFormat="1" x14ac:dyDescent="0.25"/>
    <row r="649" s="8" customFormat="1" x14ac:dyDescent="0.25"/>
    <row r="650" s="8" customFormat="1" x14ac:dyDescent="0.25"/>
    <row r="651" s="8" customFormat="1" x14ac:dyDescent="0.25"/>
    <row r="652" s="8" customFormat="1" x14ac:dyDescent="0.25"/>
    <row r="653" s="8" customFormat="1" x14ac:dyDescent="0.25"/>
    <row r="654" s="8" customFormat="1" x14ac:dyDescent="0.25"/>
    <row r="655" s="8" customFormat="1" x14ac:dyDescent="0.25"/>
    <row r="656" s="8" customFormat="1" x14ac:dyDescent="0.25"/>
    <row r="657" s="8" customFormat="1" x14ac:dyDescent="0.25"/>
    <row r="658" s="8" customFormat="1" x14ac:dyDescent="0.25"/>
    <row r="659" s="8" customFormat="1" x14ac:dyDescent="0.25"/>
    <row r="660" s="8" customFormat="1" x14ac:dyDescent="0.25"/>
    <row r="661" s="8" customFormat="1" x14ac:dyDescent="0.25"/>
    <row r="662" s="8" customFormat="1" x14ac:dyDescent="0.25"/>
    <row r="663" s="8" customFormat="1" x14ac:dyDescent="0.25"/>
    <row r="664" s="8" customFormat="1" x14ac:dyDescent="0.25"/>
    <row r="665" s="8" customFormat="1" x14ac:dyDescent="0.25"/>
    <row r="666" s="8" customFormat="1" x14ac:dyDescent="0.25"/>
    <row r="667" s="8" customFormat="1" x14ac:dyDescent="0.25"/>
    <row r="668" s="8" customFormat="1" x14ac:dyDescent="0.25"/>
    <row r="669" s="8" customFormat="1" x14ac:dyDescent="0.25"/>
    <row r="670" s="8" customFormat="1" x14ac:dyDescent="0.25"/>
    <row r="671" s="8" customFormat="1" x14ac:dyDescent="0.25"/>
    <row r="672" s="8" customFormat="1" x14ac:dyDescent="0.25"/>
    <row r="673" s="8" customFormat="1" x14ac:dyDescent="0.25"/>
    <row r="674" s="8" customFormat="1" x14ac:dyDescent="0.25"/>
    <row r="675" s="8" customFormat="1" x14ac:dyDescent="0.25"/>
    <row r="676" s="8" customFormat="1" x14ac:dyDescent="0.25"/>
    <row r="677" s="8" customFormat="1" x14ac:dyDescent="0.25"/>
    <row r="678" s="8" customFormat="1" x14ac:dyDescent="0.25"/>
    <row r="679" s="8" customFormat="1" x14ac:dyDescent="0.25"/>
    <row r="680" s="8" customFormat="1" x14ac:dyDescent="0.25"/>
    <row r="681" s="8" customFormat="1" x14ac:dyDescent="0.25"/>
    <row r="682" s="8" customFormat="1" x14ac:dyDescent="0.25"/>
    <row r="683" s="8" customFormat="1" x14ac:dyDescent="0.25"/>
    <row r="684" s="8" customFormat="1" x14ac:dyDescent="0.25"/>
    <row r="685" s="8" customFormat="1" x14ac:dyDescent="0.25"/>
    <row r="686" s="8" customFormat="1" x14ac:dyDescent="0.25"/>
    <row r="687" s="8" customFormat="1" x14ac:dyDescent="0.25"/>
    <row r="688" s="8" customFormat="1" x14ac:dyDescent="0.25"/>
    <row r="689" s="8" customFormat="1" x14ac:dyDescent="0.25"/>
    <row r="690" s="8" customFormat="1" x14ac:dyDescent="0.25"/>
    <row r="691" s="8" customFormat="1" x14ac:dyDescent="0.25"/>
    <row r="692" s="8" customFormat="1" x14ac:dyDescent="0.25"/>
    <row r="693" s="8" customFormat="1" x14ac:dyDescent="0.25"/>
    <row r="694" s="8" customFormat="1" x14ac:dyDescent="0.25"/>
    <row r="695" s="8" customFormat="1" x14ac:dyDescent="0.25"/>
    <row r="696" s="8" customFormat="1" x14ac:dyDescent="0.25"/>
    <row r="697" s="8" customFormat="1" x14ac:dyDescent="0.25"/>
    <row r="698" s="8" customFormat="1" x14ac:dyDescent="0.25"/>
    <row r="699" s="8" customFormat="1" x14ac:dyDescent="0.25"/>
    <row r="700" s="8" customFormat="1" x14ac:dyDescent="0.25"/>
    <row r="701" s="8" customFormat="1" x14ac:dyDescent="0.25"/>
    <row r="702" s="8" customFormat="1" x14ac:dyDescent="0.25"/>
    <row r="703" s="8" customFormat="1" x14ac:dyDescent="0.25"/>
    <row r="704" s="8" customFormat="1" x14ac:dyDescent="0.25"/>
    <row r="705" s="8" customFormat="1" x14ac:dyDescent="0.25"/>
    <row r="706" s="8" customFormat="1" x14ac:dyDescent="0.25"/>
    <row r="707" s="8" customFormat="1" x14ac:dyDescent="0.25"/>
    <row r="708" s="8" customFormat="1" x14ac:dyDescent="0.25"/>
    <row r="709" s="8" customFormat="1" x14ac:dyDescent="0.25"/>
    <row r="710" s="8" customFormat="1" x14ac:dyDescent="0.25"/>
    <row r="711" s="8" customFormat="1" x14ac:dyDescent="0.25"/>
    <row r="712" s="8" customFormat="1" x14ac:dyDescent="0.25"/>
    <row r="713" s="8" customFormat="1" x14ac:dyDescent="0.25"/>
    <row r="714" s="8" customFormat="1" x14ac:dyDescent="0.25"/>
    <row r="715" s="8" customFormat="1" x14ac:dyDescent="0.25"/>
    <row r="716" s="8" customFormat="1" x14ac:dyDescent="0.25"/>
    <row r="717" s="8" customFormat="1" x14ac:dyDescent="0.25"/>
    <row r="718" s="8" customFormat="1" x14ac:dyDescent="0.25"/>
    <row r="719" s="8" customFormat="1" x14ac:dyDescent="0.25"/>
    <row r="720" s="8" customFormat="1" x14ac:dyDescent="0.25"/>
    <row r="721" s="8" customFormat="1" x14ac:dyDescent="0.25"/>
    <row r="722" s="8" customFormat="1" x14ac:dyDescent="0.25"/>
    <row r="723" s="8" customFormat="1" x14ac:dyDescent="0.25"/>
    <row r="724" s="8" customFormat="1" x14ac:dyDescent="0.25"/>
    <row r="725" s="8" customFormat="1" x14ac:dyDescent="0.25"/>
    <row r="726" s="8" customFormat="1" x14ac:dyDescent="0.25"/>
    <row r="727" s="8" customFormat="1" x14ac:dyDescent="0.25"/>
    <row r="728" s="8" customFormat="1" x14ac:dyDescent="0.25"/>
    <row r="729" s="8" customFormat="1" x14ac:dyDescent="0.25"/>
    <row r="730" s="8" customFormat="1" x14ac:dyDescent="0.25"/>
    <row r="731" s="8" customFormat="1" x14ac:dyDescent="0.25"/>
    <row r="732" s="8" customFormat="1" x14ac:dyDescent="0.25"/>
    <row r="733" s="8" customFormat="1" x14ac:dyDescent="0.25"/>
    <row r="734" s="8" customFormat="1" x14ac:dyDescent="0.25"/>
    <row r="735" s="8" customFormat="1" x14ac:dyDescent="0.25"/>
    <row r="736" s="8" customFormat="1" x14ac:dyDescent="0.25"/>
    <row r="737" s="8" customFormat="1" x14ac:dyDescent="0.25"/>
    <row r="738" s="8" customFormat="1" x14ac:dyDescent="0.25"/>
    <row r="739" s="8" customFormat="1" x14ac:dyDescent="0.25"/>
    <row r="740" s="8" customFormat="1" x14ac:dyDescent="0.25"/>
    <row r="741" s="8" customFormat="1" x14ac:dyDescent="0.25"/>
    <row r="742" s="8" customFormat="1" x14ac:dyDescent="0.25"/>
    <row r="743" s="8" customFormat="1" x14ac:dyDescent="0.25"/>
    <row r="744" s="8" customFormat="1" x14ac:dyDescent="0.25"/>
    <row r="745" s="8" customFormat="1" x14ac:dyDescent="0.25"/>
    <row r="746" s="8" customFormat="1" x14ac:dyDescent="0.25"/>
    <row r="747" s="8" customFormat="1" x14ac:dyDescent="0.25"/>
    <row r="748" s="8" customFormat="1" x14ac:dyDescent="0.25"/>
    <row r="749" s="8" customFormat="1" x14ac:dyDescent="0.25"/>
    <row r="750" s="8" customFormat="1" x14ac:dyDescent="0.25"/>
    <row r="751" s="8" customFormat="1" x14ac:dyDescent="0.25"/>
    <row r="752" s="8" customFormat="1" x14ac:dyDescent="0.25"/>
    <row r="753" s="8" customFormat="1" x14ac:dyDescent="0.25"/>
    <row r="754" s="8" customFormat="1" x14ac:dyDescent="0.25"/>
    <row r="755" s="8" customFormat="1" x14ac:dyDescent="0.25"/>
    <row r="756" s="8" customFormat="1" x14ac:dyDescent="0.25"/>
    <row r="757" s="8" customFormat="1" x14ac:dyDescent="0.25"/>
    <row r="758" s="8" customFormat="1" x14ac:dyDescent="0.25"/>
    <row r="759" s="8" customFormat="1" x14ac:dyDescent="0.25"/>
    <row r="760" s="8" customFormat="1" x14ac:dyDescent="0.25"/>
    <row r="761" s="8" customFormat="1" x14ac:dyDescent="0.25"/>
    <row r="762" s="8" customFormat="1" x14ac:dyDescent="0.25"/>
    <row r="763" s="8" customFormat="1" x14ac:dyDescent="0.25"/>
    <row r="764" s="8" customFormat="1" x14ac:dyDescent="0.25"/>
    <row r="765" s="8" customFormat="1" x14ac:dyDescent="0.25"/>
    <row r="766" s="8" customFormat="1" x14ac:dyDescent="0.25"/>
    <row r="767" s="8" customFormat="1" x14ac:dyDescent="0.25"/>
    <row r="768" s="8" customFormat="1" x14ac:dyDescent="0.25"/>
    <row r="769" s="8" customFormat="1" x14ac:dyDescent="0.25"/>
    <row r="770" s="8" customFormat="1" x14ac:dyDescent="0.25"/>
    <row r="771" s="8" customFormat="1" x14ac:dyDescent="0.25"/>
    <row r="772" s="8" customFormat="1" x14ac:dyDescent="0.25"/>
    <row r="773" s="8" customFormat="1" x14ac:dyDescent="0.25"/>
    <row r="774" s="8" customFormat="1" x14ac:dyDescent="0.25"/>
    <row r="775" s="8" customFormat="1" x14ac:dyDescent="0.25"/>
    <row r="776" s="8" customFormat="1" x14ac:dyDescent="0.25"/>
    <row r="777" s="8" customFormat="1" x14ac:dyDescent="0.25"/>
    <row r="778" s="8" customFormat="1" x14ac:dyDescent="0.25"/>
    <row r="779" s="8" customFormat="1" x14ac:dyDescent="0.25"/>
    <row r="780" s="8" customFormat="1" x14ac:dyDescent="0.25"/>
    <row r="781" s="8" customFormat="1" x14ac:dyDescent="0.25"/>
    <row r="782" s="8" customFormat="1" x14ac:dyDescent="0.25"/>
    <row r="783" s="8" customFormat="1" x14ac:dyDescent="0.25"/>
    <row r="784" s="8" customFormat="1" x14ac:dyDescent="0.25"/>
    <row r="785" s="8" customFormat="1" x14ac:dyDescent="0.25"/>
    <row r="786" s="8" customFormat="1" x14ac:dyDescent="0.25"/>
    <row r="787" s="8" customFormat="1" x14ac:dyDescent="0.25"/>
    <row r="788" s="8" customFormat="1" x14ac:dyDescent="0.25"/>
    <row r="789" s="8" customFormat="1" x14ac:dyDescent="0.25"/>
    <row r="790" s="8" customFormat="1" x14ac:dyDescent="0.25"/>
    <row r="791" s="8" customFormat="1" x14ac:dyDescent="0.25"/>
    <row r="792" s="8" customFormat="1" x14ac:dyDescent="0.25"/>
    <row r="793" s="8" customFormat="1" x14ac:dyDescent="0.25"/>
    <row r="794" s="8" customFormat="1" x14ac:dyDescent="0.25"/>
    <row r="795" s="8" customFormat="1" x14ac:dyDescent="0.25"/>
    <row r="796" s="8" customFormat="1" x14ac:dyDescent="0.25"/>
    <row r="797" s="8" customFormat="1" x14ac:dyDescent="0.25"/>
    <row r="798" s="8" customFormat="1" x14ac:dyDescent="0.25"/>
    <row r="799" s="8" customFormat="1" x14ac:dyDescent="0.25"/>
    <row r="800" s="8" customFormat="1" x14ac:dyDescent="0.25"/>
    <row r="801" s="8" customFormat="1" x14ac:dyDescent="0.25"/>
    <row r="802" s="8" customFormat="1" x14ac:dyDescent="0.25"/>
    <row r="803" s="8" customFormat="1" x14ac:dyDescent="0.25"/>
    <row r="804" s="8" customFormat="1" x14ac:dyDescent="0.25"/>
    <row r="805" s="8" customFormat="1" x14ac:dyDescent="0.25"/>
    <row r="806" s="8" customFormat="1" x14ac:dyDescent="0.25"/>
    <row r="807" s="8" customFormat="1" x14ac:dyDescent="0.25"/>
    <row r="808" s="8" customFormat="1" x14ac:dyDescent="0.25"/>
    <row r="809" s="8" customFormat="1" x14ac:dyDescent="0.25"/>
    <row r="810" s="8" customFormat="1" x14ac:dyDescent="0.25"/>
    <row r="811" s="8" customFormat="1" x14ac:dyDescent="0.25"/>
    <row r="812" s="8" customFormat="1" x14ac:dyDescent="0.25"/>
    <row r="813" s="8" customFormat="1" x14ac:dyDescent="0.25"/>
    <row r="814" s="8" customFormat="1" x14ac:dyDescent="0.25"/>
    <row r="815" s="8" customFormat="1" x14ac:dyDescent="0.25"/>
    <row r="816" s="8" customFormat="1" x14ac:dyDescent="0.25"/>
    <row r="817" s="8" customFormat="1" x14ac:dyDescent="0.25"/>
    <row r="818" s="8" customFormat="1" x14ac:dyDescent="0.25"/>
    <row r="819" s="8" customFormat="1" x14ac:dyDescent="0.25"/>
    <row r="820" s="8" customFormat="1" x14ac:dyDescent="0.25"/>
    <row r="821" s="8" customFormat="1" x14ac:dyDescent="0.25"/>
    <row r="822" s="8" customFormat="1" x14ac:dyDescent="0.25"/>
    <row r="823" s="8" customFormat="1" x14ac:dyDescent="0.25"/>
    <row r="824" s="8" customFormat="1" x14ac:dyDescent="0.25"/>
    <row r="825" s="8" customFormat="1" x14ac:dyDescent="0.25"/>
    <row r="826" s="8" customFormat="1" x14ac:dyDescent="0.25"/>
    <row r="827" s="8" customFormat="1" x14ac:dyDescent="0.25"/>
    <row r="828" s="8" customFormat="1" x14ac:dyDescent="0.25"/>
    <row r="829" s="8" customFormat="1" x14ac:dyDescent="0.25"/>
    <row r="830" s="8" customFormat="1" x14ac:dyDescent="0.25"/>
    <row r="831" s="8" customFormat="1" x14ac:dyDescent="0.25"/>
    <row r="832" s="8" customFormat="1" x14ac:dyDescent="0.25"/>
    <row r="833" s="8" customFormat="1" x14ac:dyDescent="0.25"/>
    <row r="834" s="8" customFormat="1" x14ac:dyDescent="0.25"/>
    <row r="835" s="8" customFormat="1" x14ac:dyDescent="0.25"/>
    <row r="836" s="8" customFormat="1" x14ac:dyDescent="0.25"/>
    <row r="837" s="8" customFormat="1" x14ac:dyDescent="0.25"/>
    <row r="838" s="8" customFormat="1" x14ac:dyDescent="0.25"/>
    <row r="839" s="8" customFormat="1" x14ac:dyDescent="0.25"/>
    <row r="840" s="8" customFormat="1" x14ac:dyDescent="0.25"/>
    <row r="841" s="8" customFormat="1" x14ac:dyDescent="0.25"/>
    <row r="842" s="8" customFormat="1" x14ac:dyDescent="0.25"/>
    <row r="843" s="8" customFormat="1" x14ac:dyDescent="0.25"/>
    <row r="844" s="8" customFormat="1" x14ac:dyDescent="0.25"/>
    <row r="845" s="8" customFormat="1" x14ac:dyDescent="0.25"/>
    <row r="846" s="8" customFormat="1" x14ac:dyDescent="0.25"/>
    <row r="847" s="8" customFormat="1" x14ac:dyDescent="0.25"/>
    <row r="848" s="8" customFormat="1" x14ac:dyDescent="0.25"/>
    <row r="849" s="8" customFormat="1" x14ac:dyDescent="0.25"/>
    <row r="850" s="8" customFormat="1" x14ac:dyDescent="0.25"/>
    <row r="851" s="8" customFormat="1" x14ac:dyDescent="0.25"/>
    <row r="852" s="8" customFormat="1" x14ac:dyDescent="0.25"/>
    <row r="853" s="8" customFormat="1" x14ac:dyDescent="0.25"/>
    <row r="854" s="8" customFormat="1" x14ac:dyDescent="0.25"/>
    <row r="855" s="8" customFormat="1" x14ac:dyDescent="0.25"/>
    <row r="856" s="8" customFormat="1" x14ac:dyDescent="0.25"/>
    <row r="857" s="8" customFormat="1" x14ac:dyDescent="0.25"/>
    <row r="858" s="8" customFormat="1" x14ac:dyDescent="0.25"/>
    <row r="859" s="8" customFormat="1" x14ac:dyDescent="0.25"/>
    <row r="860" s="8" customFormat="1" x14ac:dyDescent="0.25"/>
    <row r="861" s="8" customFormat="1" x14ac:dyDescent="0.25"/>
    <row r="862" s="8" customFormat="1" x14ac:dyDescent="0.25"/>
    <row r="863" s="8" customFormat="1" x14ac:dyDescent="0.25"/>
    <row r="864" s="8" customFormat="1" x14ac:dyDescent="0.25"/>
    <row r="865" s="8" customFormat="1" x14ac:dyDescent="0.25"/>
    <row r="866" s="8" customFormat="1" x14ac:dyDescent="0.25"/>
    <row r="867" s="8" customFormat="1" x14ac:dyDescent="0.25"/>
    <row r="868" s="8" customFormat="1" x14ac:dyDescent="0.25"/>
    <row r="869" s="8" customFormat="1" x14ac:dyDescent="0.25"/>
    <row r="870" s="8" customFormat="1" x14ac:dyDescent="0.25"/>
    <row r="871" s="8" customFormat="1" x14ac:dyDescent="0.25"/>
    <row r="872" s="8" customFormat="1" x14ac:dyDescent="0.25"/>
    <row r="873" s="8" customFormat="1" x14ac:dyDescent="0.25"/>
    <row r="874" s="8" customFormat="1" x14ac:dyDescent="0.25"/>
    <row r="875" s="8" customFormat="1" x14ac:dyDescent="0.25"/>
    <row r="876" s="8" customFormat="1" x14ac:dyDescent="0.25"/>
    <row r="877" s="8" customFormat="1" x14ac:dyDescent="0.25"/>
    <row r="878" s="8" customFormat="1" x14ac:dyDescent="0.25"/>
    <row r="879" s="8" customFormat="1" x14ac:dyDescent="0.25"/>
    <row r="880" s="8" customFormat="1" x14ac:dyDescent="0.25"/>
    <row r="881" s="8" customFormat="1" x14ac:dyDescent="0.25"/>
    <row r="882" s="8" customFormat="1" x14ac:dyDescent="0.25"/>
    <row r="883" s="8" customFormat="1" x14ac:dyDescent="0.25"/>
    <row r="884" s="8" customFormat="1" x14ac:dyDescent="0.25"/>
    <row r="885" s="8" customFormat="1" x14ac:dyDescent="0.25"/>
    <row r="886" s="8" customFormat="1" x14ac:dyDescent="0.25"/>
    <row r="887" s="8" customFormat="1" x14ac:dyDescent="0.25"/>
    <row r="888" s="8" customFormat="1" x14ac:dyDescent="0.25"/>
    <row r="889" s="8" customFormat="1" x14ac:dyDescent="0.25"/>
    <row r="890" s="8" customFormat="1" x14ac:dyDescent="0.25"/>
    <row r="891" s="8" customFormat="1" x14ac:dyDescent="0.25"/>
    <row r="892" s="8" customFormat="1" x14ac:dyDescent="0.25"/>
    <row r="893" s="8" customFormat="1" x14ac:dyDescent="0.25"/>
    <row r="894" s="8" customFormat="1" x14ac:dyDescent="0.25"/>
    <row r="895" s="8" customFormat="1" x14ac:dyDescent="0.25"/>
    <row r="896" s="8" customFormat="1" x14ac:dyDescent="0.25"/>
    <row r="897" s="8" customFormat="1" x14ac:dyDescent="0.25"/>
    <row r="898" s="8" customFormat="1" x14ac:dyDescent="0.25"/>
    <row r="899" s="8" customFormat="1" x14ac:dyDescent="0.25"/>
    <row r="900" s="8" customFormat="1" x14ac:dyDescent="0.25"/>
    <row r="901" s="8" customFormat="1" x14ac:dyDescent="0.25"/>
    <row r="902" s="8" customFormat="1" x14ac:dyDescent="0.25"/>
    <row r="903" s="8" customFormat="1" x14ac:dyDescent="0.25"/>
    <row r="904" s="8" customFormat="1" x14ac:dyDescent="0.25"/>
    <row r="905" s="8" customFormat="1" x14ac:dyDescent="0.25"/>
    <row r="906" s="8" customFormat="1" x14ac:dyDescent="0.25"/>
    <row r="907" s="8" customFormat="1" x14ac:dyDescent="0.25"/>
    <row r="908" s="8" customFormat="1" x14ac:dyDescent="0.25"/>
    <row r="909" s="8" customFormat="1" x14ac:dyDescent="0.25"/>
    <row r="910" s="8" customFormat="1" x14ac:dyDescent="0.25"/>
    <row r="911" s="8" customFormat="1" x14ac:dyDescent="0.25"/>
    <row r="912" s="8" customFormat="1" x14ac:dyDescent="0.25"/>
    <row r="913" s="8" customFormat="1" x14ac:dyDescent="0.25"/>
    <row r="914" s="8" customFormat="1" x14ac:dyDescent="0.25"/>
    <row r="915" s="8" customFormat="1" x14ac:dyDescent="0.25"/>
    <row r="916" s="8" customFormat="1" x14ac:dyDescent="0.25"/>
    <row r="917" s="8" customFormat="1" x14ac:dyDescent="0.25"/>
    <row r="918" s="8" customFormat="1" x14ac:dyDescent="0.25"/>
    <row r="919" s="8" customFormat="1" x14ac:dyDescent="0.25"/>
    <row r="920" s="8" customFormat="1" x14ac:dyDescent="0.25"/>
    <row r="921" s="8" customFormat="1" x14ac:dyDescent="0.25"/>
    <row r="922" s="8" customFormat="1" x14ac:dyDescent="0.25"/>
    <row r="923" s="8" customFormat="1" x14ac:dyDescent="0.25"/>
    <row r="924" s="8" customFormat="1" x14ac:dyDescent="0.25"/>
    <row r="925" s="8" customFormat="1" x14ac:dyDescent="0.25"/>
    <row r="926" s="8" customFormat="1" x14ac:dyDescent="0.25"/>
    <row r="927" s="8" customFormat="1" x14ac:dyDescent="0.25"/>
    <row r="928" s="8" customFormat="1" x14ac:dyDescent="0.25"/>
    <row r="929" s="8" customFormat="1" x14ac:dyDescent="0.25"/>
    <row r="930" s="8" customFormat="1" x14ac:dyDescent="0.25"/>
    <row r="931" s="8" customFormat="1" x14ac:dyDescent="0.25"/>
    <row r="932" s="8" customFormat="1" x14ac:dyDescent="0.25"/>
    <row r="933" s="8" customFormat="1" x14ac:dyDescent="0.25"/>
    <row r="934" s="8" customFormat="1" x14ac:dyDescent="0.25"/>
    <row r="935" s="8" customFormat="1" x14ac:dyDescent="0.25"/>
    <row r="936" s="8" customFormat="1" x14ac:dyDescent="0.25"/>
    <row r="937" s="8" customFormat="1" x14ac:dyDescent="0.25"/>
    <row r="938" s="8" customFormat="1" x14ac:dyDescent="0.25"/>
    <row r="939" s="8" customFormat="1" x14ac:dyDescent="0.25"/>
    <row r="940" s="8" customFormat="1" x14ac:dyDescent="0.25"/>
    <row r="941" s="8" customFormat="1" x14ac:dyDescent="0.25"/>
    <row r="942" s="8" customFormat="1" x14ac:dyDescent="0.25"/>
    <row r="943" s="8" customFormat="1" x14ac:dyDescent="0.25"/>
    <row r="944" s="8" customFormat="1" x14ac:dyDescent="0.25"/>
    <row r="945" s="8" customFormat="1" x14ac:dyDescent="0.25"/>
    <row r="946" s="8" customFormat="1" x14ac:dyDescent="0.25"/>
    <row r="947" s="8" customFormat="1" x14ac:dyDescent="0.25"/>
    <row r="948" s="8" customFormat="1" x14ac:dyDescent="0.25"/>
    <row r="949" s="8" customFormat="1" x14ac:dyDescent="0.25"/>
    <row r="950" s="8" customFormat="1" x14ac:dyDescent="0.25"/>
    <row r="951" s="8" customFormat="1" x14ac:dyDescent="0.25"/>
    <row r="952" s="8" customFormat="1" x14ac:dyDescent="0.25"/>
    <row r="953" s="8" customFormat="1" x14ac:dyDescent="0.25"/>
    <row r="954" s="8" customFormat="1" x14ac:dyDescent="0.25"/>
    <row r="955" s="8" customFormat="1" x14ac:dyDescent="0.25"/>
    <row r="956" s="8" customFormat="1" x14ac:dyDescent="0.25"/>
    <row r="957" s="8" customFormat="1" x14ac:dyDescent="0.25"/>
    <row r="958" s="8" customFormat="1" x14ac:dyDescent="0.25"/>
    <row r="959" s="8" customFormat="1" x14ac:dyDescent="0.25"/>
    <row r="960" s="8" customFormat="1" x14ac:dyDescent="0.25"/>
    <row r="961" s="8" customFormat="1" x14ac:dyDescent="0.25"/>
    <row r="962" s="8" customFormat="1" x14ac:dyDescent="0.25"/>
    <row r="963" s="8" customFormat="1" x14ac:dyDescent="0.25"/>
    <row r="964" s="8" customFormat="1" x14ac:dyDescent="0.25"/>
    <row r="965" s="8" customFormat="1" x14ac:dyDescent="0.25"/>
    <row r="966" s="8" customFormat="1" x14ac:dyDescent="0.25"/>
    <row r="967" s="8" customFormat="1" x14ac:dyDescent="0.25"/>
    <row r="968" s="8" customFormat="1" x14ac:dyDescent="0.25"/>
    <row r="969" s="8" customFormat="1" x14ac:dyDescent="0.25"/>
    <row r="970" s="8" customFormat="1" x14ac:dyDescent="0.25"/>
    <row r="971" s="8" customFormat="1" x14ac:dyDescent="0.25"/>
    <row r="972" s="8" customFormat="1" x14ac:dyDescent="0.25"/>
    <row r="973" s="8" customFormat="1" x14ac:dyDescent="0.25"/>
    <row r="974" s="8" customFormat="1" x14ac:dyDescent="0.25"/>
    <row r="975" s="8" customFormat="1" x14ac:dyDescent="0.25"/>
    <row r="976" s="8" customFormat="1" x14ac:dyDescent="0.25"/>
    <row r="977" s="8" customFormat="1" x14ac:dyDescent="0.25"/>
    <row r="978" s="8" customFormat="1" x14ac:dyDescent="0.25"/>
    <row r="979" s="8" customFormat="1" x14ac:dyDescent="0.25"/>
    <row r="980" s="8" customFormat="1" x14ac:dyDescent="0.25"/>
    <row r="981" s="8" customFormat="1" x14ac:dyDescent="0.25"/>
    <row r="982" s="8" customFormat="1" x14ac:dyDescent="0.25"/>
    <row r="983" s="8" customFormat="1" x14ac:dyDescent="0.25"/>
    <row r="984" s="8" customFormat="1" x14ac:dyDescent="0.25"/>
    <row r="985" s="8" customFormat="1" x14ac:dyDescent="0.25"/>
    <row r="986" s="8" customFormat="1" x14ac:dyDescent="0.25"/>
    <row r="987" s="8" customFormat="1" x14ac:dyDescent="0.25"/>
    <row r="988" s="8" customFormat="1" x14ac:dyDescent="0.25"/>
    <row r="989" s="8" customFormat="1" x14ac:dyDescent="0.25"/>
    <row r="990" s="8" customFormat="1" x14ac:dyDescent="0.25"/>
    <row r="991" s="8" customFormat="1" x14ac:dyDescent="0.25"/>
    <row r="992" s="8" customFormat="1" x14ac:dyDescent="0.25"/>
    <row r="993" s="8" customFormat="1" x14ac:dyDescent="0.25"/>
    <row r="994" s="8" customFormat="1" x14ac:dyDescent="0.25"/>
    <row r="995" s="8" customFormat="1" x14ac:dyDescent="0.25"/>
    <row r="996" s="8" customFormat="1" x14ac:dyDescent="0.25"/>
    <row r="997" s="8" customFormat="1" x14ac:dyDescent="0.25"/>
    <row r="998" s="8" customFormat="1" x14ac:dyDescent="0.25"/>
    <row r="999" s="8" customFormat="1" x14ac:dyDescent="0.25"/>
    <row r="1000" s="8" customFormat="1" x14ac:dyDescent="0.25"/>
    <row r="1001" s="8" customFormat="1" x14ac:dyDescent="0.25"/>
    <row r="1002" s="8" customFormat="1" x14ac:dyDescent="0.25"/>
    <row r="1003" s="8" customFormat="1" x14ac:dyDescent="0.25"/>
    <row r="1004" s="8" customFormat="1" x14ac:dyDescent="0.25"/>
    <row r="1005" s="8" customFormat="1" x14ac:dyDescent="0.25"/>
    <row r="1006" s="8" customFormat="1" x14ac:dyDescent="0.25"/>
    <row r="1007" s="8" customFormat="1" x14ac:dyDescent="0.25"/>
    <row r="1008" s="8" customFormat="1" x14ac:dyDescent="0.25"/>
    <row r="1009" s="8" customFormat="1" x14ac:dyDescent="0.25"/>
    <row r="1010" s="8" customFormat="1" x14ac:dyDescent="0.25"/>
    <row r="1011" s="8" customFormat="1" x14ac:dyDescent="0.25"/>
    <row r="1012" s="8" customFormat="1" x14ac:dyDescent="0.25"/>
    <row r="1013" s="8" customFormat="1" x14ac:dyDescent="0.25"/>
    <row r="1014" s="8" customFormat="1" x14ac:dyDescent="0.25"/>
    <row r="1015" s="8" customFormat="1" x14ac:dyDescent="0.25"/>
    <row r="1016" s="8" customFormat="1" x14ac:dyDescent="0.25"/>
    <row r="1017" s="8" customFormat="1" x14ac:dyDescent="0.25"/>
    <row r="1018" s="8" customFormat="1" x14ac:dyDescent="0.25"/>
    <row r="1019" s="8" customFormat="1" x14ac:dyDescent="0.25"/>
    <row r="1020" s="8" customFormat="1" x14ac:dyDescent="0.25"/>
    <row r="1021" s="8" customFormat="1" x14ac:dyDescent="0.25"/>
    <row r="1022" s="8" customFormat="1" x14ac:dyDescent="0.25"/>
    <row r="1023" s="8" customFormat="1" x14ac:dyDescent="0.25"/>
    <row r="1024" s="8" customFormat="1" x14ac:dyDescent="0.25"/>
    <row r="1025" s="8" customFormat="1" x14ac:dyDescent="0.25"/>
    <row r="1026" s="8" customFormat="1" x14ac:dyDescent="0.25"/>
    <row r="1027" s="8" customFormat="1" x14ac:dyDescent="0.25"/>
    <row r="1028" s="8" customFormat="1" x14ac:dyDescent="0.25"/>
    <row r="1029" s="8" customFormat="1" x14ac:dyDescent="0.25"/>
    <row r="1030" s="8" customFormat="1" x14ac:dyDescent="0.25"/>
    <row r="1031" s="8" customFormat="1" x14ac:dyDescent="0.25"/>
    <row r="1032" s="8" customFormat="1" x14ac:dyDescent="0.25"/>
    <row r="1033" s="8" customFormat="1" x14ac:dyDescent="0.25"/>
    <row r="1034" s="8" customFormat="1" x14ac:dyDescent="0.25"/>
    <row r="1035" s="8" customFormat="1" x14ac:dyDescent="0.25"/>
    <row r="1036" s="8" customFormat="1" x14ac:dyDescent="0.25"/>
    <row r="1037" s="8" customFormat="1" x14ac:dyDescent="0.25"/>
    <row r="1038" s="8" customFormat="1" x14ac:dyDescent="0.25"/>
    <row r="1039" s="8" customFormat="1" x14ac:dyDescent="0.25"/>
    <row r="1040" s="8" customFormat="1" x14ac:dyDescent="0.25"/>
    <row r="1041" s="8" customFormat="1" x14ac:dyDescent="0.25"/>
    <row r="1042" s="8" customFormat="1" x14ac:dyDescent="0.25"/>
    <row r="1043" s="8" customFormat="1" x14ac:dyDescent="0.25"/>
    <row r="1044" s="8" customFormat="1" x14ac:dyDescent="0.25"/>
    <row r="1045" s="8" customFormat="1" x14ac:dyDescent="0.25"/>
    <row r="1046" s="8" customFormat="1" x14ac:dyDescent="0.25"/>
    <row r="1047" s="8" customFormat="1" x14ac:dyDescent="0.25"/>
    <row r="1048" s="8" customFormat="1" x14ac:dyDescent="0.25"/>
    <row r="1049" s="8" customFormat="1" x14ac:dyDescent="0.25"/>
    <row r="1050" s="8" customFormat="1" x14ac:dyDescent="0.25"/>
    <row r="1051" s="8" customFormat="1" x14ac:dyDescent="0.25"/>
    <row r="1052" s="8" customFormat="1" x14ac:dyDescent="0.25"/>
    <row r="1053" s="8" customFormat="1" x14ac:dyDescent="0.25"/>
    <row r="1054" s="8" customFormat="1" x14ac:dyDescent="0.25"/>
    <row r="1055" s="8" customFormat="1" x14ac:dyDescent="0.25"/>
    <row r="1056" s="8" customFormat="1" x14ac:dyDescent="0.25"/>
    <row r="1057" s="8" customFormat="1" x14ac:dyDescent="0.25"/>
    <row r="1058" s="8" customFormat="1" x14ac:dyDescent="0.25"/>
    <row r="1059" s="8" customFormat="1" x14ac:dyDescent="0.25"/>
    <row r="1060" s="8" customFormat="1" x14ac:dyDescent="0.25"/>
    <row r="1061" s="8" customFormat="1" x14ac:dyDescent="0.25"/>
    <row r="1062" s="8" customFormat="1" x14ac:dyDescent="0.25"/>
    <row r="1063" s="8" customFormat="1" x14ac:dyDescent="0.25"/>
    <row r="1064" s="8" customFormat="1" x14ac:dyDescent="0.25"/>
    <row r="1065" s="8" customFormat="1" x14ac:dyDescent="0.25"/>
    <row r="1066" s="8" customFormat="1" x14ac:dyDescent="0.25"/>
    <row r="1067" s="8" customFormat="1" x14ac:dyDescent="0.25"/>
    <row r="1068" s="8" customFormat="1" x14ac:dyDescent="0.25"/>
    <row r="1069" s="8" customFormat="1" x14ac:dyDescent="0.25"/>
    <row r="1070" s="8" customFormat="1" x14ac:dyDescent="0.25"/>
    <row r="1071" s="8" customFormat="1" x14ac:dyDescent="0.25"/>
    <row r="1072" s="8" customFormat="1" x14ac:dyDescent="0.25"/>
    <row r="1073" s="8" customFormat="1" x14ac:dyDescent="0.25"/>
    <row r="1074" s="8" customFormat="1" x14ac:dyDescent="0.25"/>
    <row r="1075" s="8" customFormat="1" x14ac:dyDescent="0.25"/>
    <row r="1076" s="8" customFormat="1" x14ac:dyDescent="0.25"/>
    <row r="1077" s="8" customFormat="1" x14ac:dyDescent="0.25"/>
    <row r="1078" s="8" customFormat="1" x14ac:dyDescent="0.25"/>
    <row r="1079" s="8" customFormat="1" x14ac:dyDescent="0.25"/>
    <row r="1080" s="8" customFormat="1" x14ac:dyDescent="0.25"/>
    <row r="1081" s="8" customFormat="1" x14ac:dyDescent="0.25"/>
    <row r="1082" s="8" customFormat="1" x14ac:dyDescent="0.25"/>
    <row r="1083" s="8" customFormat="1" x14ac:dyDescent="0.25"/>
    <row r="1084" s="8" customFormat="1" x14ac:dyDescent="0.25"/>
    <row r="1085" s="8" customFormat="1" x14ac:dyDescent="0.25"/>
    <row r="1086" s="8" customFormat="1" x14ac:dyDescent="0.25"/>
    <row r="1087" s="8" customFormat="1" x14ac:dyDescent="0.25"/>
    <row r="1088" s="8" customFormat="1" x14ac:dyDescent="0.25"/>
    <row r="1089" s="8" customFormat="1" x14ac:dyDescent="0.25"/>
    <row r="1090" s="8" customFormat="1" x14ac:dyDescent="0.25"/>
    <row r="1091" s="8" customFormat="1" x14ac:dyDescent="0.25"/>
    <row r="1092" s="8" customFormat="1" x14ac:dyDescent="0.25"/>
    <row r="1093" s="8" customFormat="1" x14ac:dyDescent="0.25"/>
    <row r="1094" s="8" customFormat="1" x14ac:dyDescent="0.25"/>
    <row r="1095" s="8" customFormat="1" x14ac:dyDescent="0.25"/>
    <row r="1096" s="8" customFormat="1" x14ac:dyDescent="0.25"/>
    <row r="1097" s="8" customFormat="1" x14ac:dyDescent="0.25"/>
    <row r="1098" s="8" customFormat="1" x14ac:dyDescent="0.25"/>
    <row r="1099" s="8" customFormat="1" x14ac:dyDescent="0.25"/>
    <row r="1100" s="8" customFormat="1" x14ac:dyDescent="0.25"/>
    <row r="1101" s="8" customFormat="1" x14ac:dyDescent="0.25"/>
    <row r="1102" s="8" customFormat="1" x14ac:dyDescent="0.25"/>
    <row r="1103" s="8" customFormat="1" x14ac:dyDescent="0.25"/>
    <row r="1104" s="8" customFormat="1" x14ac:dyDescent="0.25"/>
    <row r="1105" s="8" customFormat="1" x14ac:dyDescent="0.25"/>
    <row r="1106" s="8" customFormat="1" x14ac:dyDescent="0.25"/>
    <row r="1107" s="8" customFormat="1" x14ac:dyDescent="0.25"/>
    <row r="1108" s="8" customFormat="1" x14ac:dyDescent="0.25"/>
    <row r="1109" s="8" customFormat="1" x14ac:dyDescent="0.25"/>
    <row r="1110" s="8" customFormat="1" x14ac:dyDescent="0.25"/>
    <row r="1111" s="8" customFormat="1" x14ac:dyDescent="0.25"/>
    <row r="1112" s="8" customFormat="1" x14ac:dyDescent="0.25"/>
    <row r="1113" s="8" customFormat="1" x14ac:dyDescent="0.25"/>
    <row r="1114" s="8" customFormat="1" x14ac:dyDescent="0.25"/>
    <row r="1115" s="8" customFormat="1" x14ac:dyDescent="0.25"/>
    <row r="1116" s="8" customFormat="1" x14ac:dyDescent="0.25"/>
    <row r="1117" s="8" customFormat="1" x14ac:dyDescent="0.25"/>
    <row r="1118" s="8" customFormat="1" x14ac:dyDescent="0.25"/>
    <row r="1119" s="8" customFormat="1" x14ac:dyDescent="0.25"/>
    <row r="1120" s="8" customFormat="1" x14ac:dyDescent="0.25"/>
    <row r="1121" s="8" customFormat="1" x14ac:dyDescent="0.25"/>
    <row r="1122" s="8" customFormat="1" x14ac:dyDescent="0.25"/>
    <row r="1123" s="8" customFormat="1" x14ac:dyDescent="0.25"/>
    <row r="1124" s="8" customFormat="1" x14ac:dyDescent="0.25"/>
    <row r="1125" s="8" customFormat="1" x14ac:dyDescent="0.25"/>
    <row r="1126" s="8" customFormat="1" x14ac:dyDescent="0.25"/>
    <row r="1127" s="8" customFormat="1" x14ac:dyDescent="0.25"/>
    <row r="1128" s="8" customFormat="1" x14ac:dyDescent="0.25"/>
    <row r="1129" s="8" customFormat="1" x14ac:dyDescent="0.25"/>
    <row r="1130" s="8" customFormat="1" x14ac:dyDescent="0.25"/>
    <row r="1131" s="8" customFormat="1" x14ac:dyDescent="0.25"/>
    <row r="1132" s="8" customFormat="1" x14ac:dyDescent="0.25"/>
    <row r="1133" s="8" customFormat="1" x14ac:dyDescent="0.25"/>
    <row r="1134" s="8" customFormat="1" x14ac:dyDescent="0.25"/>
    <row r="1135" s="8" customFormat="1" x14ac:dyDescent="0.25"/>
    <row r="1136" s="8" customFormat="1" x14ac:dyDescent="0.25"/>
    <row r="1137" s="8" customFormat="1" x14ac:dyDescent="0.25"/>
    <row r="1138" s="8" customFormat="1" x14ac:dyDescent="0.25"/>
    <row r="1139" s="8" customFormat="1" x14ac:dyDescent="0.25"/>
    <row r="1140" s="8" customFormat="1" x14ac:dyDescent="0.25"/>
    <row r="1141" s="8" customFormat="1" x14ac:dyDescent="0.25"/>
    <row r="1142" s="8" customFormat="1" x14ac:dyDescent="0.25"/>
    <row r="1143" s="8" customFormat="1" x14ac:dyDescent="0.25"/>
    <row r="1144" s="8" customFormat="1" x14ac:dyDescent="0.25"/>
    <row r="1145" s="8" customFormat="1" x14ac:dyDescent="0.25"/>
    <row r="1146" s="8" customFormat="1" x14ac:dyDescent="0.25"/>
    <row r="1147" s="8" customFormat="1" x14ac:dyDescent="0.25"/>
    <row r="1148" s="8" customFormat="1" x14ac:dyDescent="0.25"/>
    <row r="1149" s="8" customFormat="1" x14ac:dyDescent="0.25"/>
    <row r="1150" s="8" customFormat="1" x14ac:dyDescent="0.25"/>
    <row r="1151" s="8" customFormat="1" x14ac:dyDescent="0.25"/>
    <row r="1152" s="8" customFormat="1" x14ac:dyDescent="0.25"/>
    <row r="1153" s="8" customFormat="1" x14ac:dyDescent="0.25"/>
    <row r="1154" s="8" customFormat="1" x14ac:dyDescent="0.25"/>
    <row r="1155" s="8" customFormat="1" x14ac:dyDescent="0.25"/>
    <row r="1156" s="8" customFormat="1" x14ac:dyDescent="0.25"/>
    <row r="1157" s="8" customFormat="1" x14ac:dyDescent="0.25"/>
    <row r="1158" s="8" customFormat="1" x14ac:dyDescent="0.25"/>
    <row r="1159" s="8" customFormat="1" x14ac:dyDescent="0.25"/>
    <row r="1160" s="8" customFormat="1" x14ac:dyDescent="0.25"/>
    <row r="1161" s="8" customFormat="1" x14ac:dyDescent="0.25"/>
    <row r="1162" s="8" customFormat="1" x14ac:dyDescent="0.25"/>
    <row r="1163" s="8" customFormat="1" x14ac:dyDescent="0.25"/>
    <row r="1164" s="8" customFormat="1" x14ac:dyDescent="0.25"/>
    <row r="1165" s="8" customFormat="1" x14ac:dyDescent="0.25"/>
    <row r="1166" s="8" customFormat="1" x14ac:dyDescent="0.25"/>
    <row r="1167" s="8" customFormat="1" x14ac:dyDescent="0.25"/>
    <row r="1168" s="8" customFormat="1" x14ac:dyDescent="0.25"/>
    <row r="1169" s="8" customFormat="1" x14ac:dyDescent="0.25"/>
    <row r="1170" s="8" customFormat="1" x14ac:dyDescent="0.25"/>
    <row r="1171" s="8" customFormat="1" x14ac:dyDescent="0.25"/>
    <row r="1172" s="8" customFormat="1" x14ac:dyDescent="0.25"/>
    <row r="1173" s="8" customFormat="1" x14ac:dyDescent="0.25"/>
    <row r="1174" s="8" customFormat="1" x14ac:dyDescent="0.25"/>
    <row r="1175" s="8" customFormat="1" x14ac:dyDescent="0.25"/>
    <row r="1176" s="8" customFormat="1" x14ac:dyDescent="0.25"/>
    <row r="1177" s="8" customFormat="1" x14ac:dyDescent="0.25"/>
    <row r="1178" s="8" customFormat="1" x14ac:dyDescent="0.25"/>
    <row r="1179" s="8" customFormat="1" x14ac:dyDescent="0.25"/>
    <row r="1180" s="8" customFormat="1" x14ac:dyDescent="0.25"/>
    <row r="1181" s="8" customFormat="1" x14ac:dyDescent="0.25"/>
    <row r="1182" s="8" customFormat="1" x14ac:dyDescent="0.25"/>
    <row r="1183" s="8" customFormat="1" x14ac:dyDescent="0.25"/>
    <row r="1184" s="8" customFormat="1" x14ac:dyDescent="0.25"/>
    <row r="1185" s="8" customFormat="1" x14ac:dyDescent="0.25"/>
    <row r="1186" s="8" customFormat="1" x14ac:dyDescent="0.25"/>
    <row r="1187" s="8" customFormat="1" x14ac:dyDescent="0.25"/>
    <row r="1188" s="8" customFormat="1" x14ac:dyDescent="0.25"/>
    <row r="1189" s="8" customFormat="1" x14ac:dyDescent="0.25"/>
    <row r="1190" s="8" customFormat="1" x14ac:dyDescent="0.25"/>
    <row r="1191" s="8" customFormat="1" x14ac:dyDescent="0.25"/>
    <row r="1192" s="8" customFormat="1" x14ac:dyDescent="0.25"/>
    <row r="1193" s="8" customFormat="1" x14ac:dyDescent="0.25"/>
    <row r="1194" s="8" customFormat="1" x14ac:dyDescent="0.25"/>
    <row r="1195" s="8" customFormat="1" x14ac:dyDescent="0.25"/>
    <row r="1196" s="8" customFormat="1" x14ac:dyDescent="0.25"/>
    <row r="1197" s="8" customFormat="1" x14ac:dyDescent="0.25"/>
    <row r="1198" s="8" customFormat="1" x14ac:dyDescent="0.25"/>
    <row r="1199" s="8" customFormat="1" x14ac:dyDescent="0.25"/>
    <row r="1200" s="8" customFormat="1" x14ac:dyDescent="0.25"/>
    <row r="1201" s="8" customFormat="1" x14ac:dyDescent="0.25"/>
    <row r="1202" s="8" customFormat="1" x14ac:dyDescent="0.25"/>
    <row r="1203" s="8" customFormat="1" x14ac:dyDescent="0.25"/>
    <row r="1204" s="8" customFormat="1" x14ac:dyDescent="0.25"/>
    <row r="1205" s="8" customFormat="1" x14ac:dyDescent="0.25"/>
    <row r="1206" s="8" customFormat="1" x14ac:dyDescent="0.25"/>
    <row r="1207" s="8" customFormat="1" x14ac:dyDescent="0.25"/>
    <row r="1208" s="8" customFormat="1" x14ac:dyDescent="0.25"/>
    <row r="1209" s="8" customFormat="1" x14ac:dyDescent="0.25"/>
    <row r="1210" s="8" customFormat="1" x14ac:dyDescent="0.25"/>
    <row r="1211" s="8" customFormat="1" x14ac:dyDescent="0.25"/>
    <row r="1212" s="8" customFormat="1" x14ac:dyDescent="0.25"/>
    <row r="1213" s="8" customFormat="1" x14ac:dyDescent="0.25"/>
    <row r="1214" s="8" customFormat="1" x14ac:dyDescent="0.25"/>
    <row r="1215" s="8" customFormat="1" x14ac:dyDescent="0.25"/>
    <row r="1216" s="8" customFormat="1" x14ac:dyDescent="0.25"/>
    <row r="1217" s="8" customFormat="1" x14ac:dyDescent="0.25"/>
    <row r="1218" s="8" customFormat="1" x14ac:dyDescent="0.25"/>
    <row r="1219" s="8" customFormat="1" x14ac:dyDescent="0.25"/>
    <row r="1220" s="8" customFormat="1" x14ac:dyDescent="0.25"/>
    <row r="1221" s="8" customFormat="1" x14ac:dyDescent="0.25"/>
    <row r="1222" s="8" customFormat="1" x14ac:dyDescent="0.25"/>
    <row r="1223" s="8" customFormat="1" x14ac:dyDescent="0.25"/>
    <row r="1224" s="8" customFormat="1" x14ac:dyDescent="0.25"/>
    <row r="1225" s="8" customFormat="1" x14ac:dyDescent="0.25"/>
    <row r="1226" s="8" customFormat="1" x14ac:dyDescent="0.25"/>
    <row r="1227" s="8" customFormat="1" x14ac:dyDescent="0.25"/>
    <row r="1228" s="8" customFormat="1" x14ac:dyDescent="0.25"/>
    <row r="1229" s="8" customFormat="1" x14ac:dyDescent="0.25"/>
    <row r="1230" s="8" customFormat="1" x14ac:dyDescent="0.25"/>
    <row r="1231" s="8" customFormat="1" x14ac:dyDescent="0.25"/>
    <row r="1232" s="8" customFormat="1" x14ac:dyDescent="0.25"/>
    <row r="1233" s="8" customFormat="1" x14ac:dyDescent="0.25"/>
    <row r="1234" s="8" customFormat="1" x14ac:dyDescent="0.25"/>
    <row r="1235" s="8" customFormat="1" x14ac:dyDescent="0.25"/>
    <row r="1236" s="8" customFormat="1" x14ac:dyDescent="0.25"/>
    <row r="1237" s="8" customFormat="1" x14ac:dyDescent="0.25"/>
    <row r="1238" s="8" customFormat="1" x14ac:dyDescent="0.25"/>
    <row r="1239" s="8" customFormat="1" x14ac:dyDescent="0.25"/>
    <row r="1240" s="8" customFormat="1" x14ac:dyDescent="0.25"/>
    <row r="1241" s="8" customFormat="1" x14ac:dyDescent="0.25"/>
    <row r="1242" s="8" customFormat="1" x14ac:dyDescent="0.25"/>
    <row r="1243" s="8" customFormat="1" x14ac:dyDescent="0.25"/>
    <row r="1244" s="8" customFormat="1" x14ac:dyDescent="0.25"/>
    <row r="1245" s="8" customFormat="1" x14ac:dyDescent="0.25"/>
    <row r="1246" s="8" customFormat="1" x14ac:dyDescent="0.25"/>
    <row r="1247" s="8" customFormat="1" x14ac:dyDescent="0.25"/>
    <row r="1248" s="8" customFormat="1" x14ac:dyDescent="0.25"/>
    <row r="1249" s="8" customFormat="1" x14ac:dyDescent="0.25"/>
    <row r="1250" s="8" customFormat="1" x14ac:dyDescent="0.25"/>
    <row r="1251" s="8" customFormat="1" x14ac:dyDescent="0.25"/>
    <row r="1252" s="8" customFormat="1" x14ac:dyDescent="0.25"/>
    <row r="1253" s="8" customFormat="1" x14ac:dyDescent="0.25"/>
    <row r="1254" s="8" customFormat="1" x14ac:dyDescent="0.25"/>
    <row r="1255" s="8" customFormat="1" x14ac:dyDescent="0.25"/>
    <row r="1256" s="8" customFormat="1" x14ac:dyDescent="0.25"/>
    <row r="1257" s="8" customFormat="1" x14ac:dyDescent="0.25"/>
    <row r="1258" s="8" customFormat="1" x14ac:dyDescent="0.25"/>
    <row r="1259" s="8" customFormat="1" x14ac:dyDescent="0.25"/>
    <row r="1260" s="8" customFormat="1" x14ac:dyDescent="0.25"/>
    <row r="1261" s="8" customFormat="1" x14ac:dyDescent="0.25"/>
    <row r="1262" s="8" customFormat="1" x14ac:dyDescent="0.25"/>
    <row r="1263" s="8" customFormat="1" x14ac:dyDescent="0.25"/>
    <row r="1264" s="8" customFormat="1" x14ac:dyDescent="0.25"/>
    <row r="1265" s="8" customFormat="1" x14ac:dyDescent="0.25"/>
    <row r="1266" s="8" customFormat="1" x14ac:dyDescent="0.25"/>
    <row r="1267" s="8" customFormat="1" x14ac:dyDescent="0.25"/>
    <row r="1268" s="8" customFormat="1" x14ac:dyDescent="0.25"/>
    <row r="1269" s="8" customFormat="1" x14ac:dyDescent="0.25"/>
    <row r="1270" s="8" customFormat="1" x14ac:dyDescent="0.25"/>
    <row r="1271" s="8" customFormat="1" x14ac:dyDescent="0.25"/>
    <row r="1272" s="8" customFormat="1" x14ac:dyDescent="0.25"/>
    <row r="1273" s="8" customFormat="1" x14ac:dyDescent="0.25"/>
    <row r="1274" s="8" customFormat="1" x14ac:dyDescent="0.25"/>
    <row r="1275" s="8" customFormat="1" x14ac:dyDescent="0.25"/>
    <row r="1276" s="8" customFormat="1" x14ac:dyDescent="0.25"/>
    <row r="1277" s="8" customFormat="1" x14ac:dyDescent="0.25"/>
    <row r="1278" s="8" customFormat="1" x14ac:dyDescent="0.25"/>
    <row r="1279" s="8" customFormat="1" x14ac:dyDescent="0.25"/>
    <row r="1280" s="8" customFormat="1" x14ac:dyDescent="0.25"/>
    <row r="1281" s="8" customFormat="1" x14ac:dyDescent="0.25"/>
    <row r="1282" s="8" customFormat="1" x14ac:dyDescent="0.25"/>
    <row r="1283" s="8" customFormat="1" x14ac:dyDescent="0.25"/>
    <row r="1284" s="8" customFormat="1" x14ac:dyDescent="0.25"/>
    <row r="1285" s="8" customFormat="1" x14ac:dyDescent="0.25"/>
    <row r="1286" s="8" customFormat="1" x14ac:dyDescent="0.25"/>
    <row r="1287" s="8" customFormat="1" x14ac:dyDescent="0.25"/>
    <row r="1288" s="8" customFormat="1" x14ac:dyDescent="0.25"/>
    <row r="1289" s="8" customFormat="1" x14ac:dyDescent="0.25"/>
    <row r="1290" s="8" customFormat="1" x14ac:dyDescent="0.25"/>
    <row r="1291" s="8" customFormat="1" x14ac:dyDescent="0.25"/>
    <row r="1292" s="8" customFormat="1" x14ac:dyDescent="0.25"/>
    <row r="1293" s="8" customFormat="1" x14ac:dyDescent="0.25"/>
    <row r="1294" s="8" customFormat="1" x14ac:dyDescent="0.25"/>
    <row r="1295" s="8" customFormat="1" x14ac:dyDescent="0.25"/>
    <row r="1296" s="8" customFormat="1" x14ac:dyDescent="0.25"/>
    <row r="1297" s="8" customFormat="1" x14ac:dyDescent="0.25"/>
    <row r="1298" s="8" customFormat="1" x14ac:dyDescent="0.25"/>
    <row r="1299" s="8" customFormat="1" x14ac:dyDescent="0.25"/>
    <row r="1300" s="8" customFormat="1" x14ac:dyDescent="0.25"/>
    <row r="1301" s="8" customFormat="1" x14ac:dyDescent="0.25"/>
    <row r="1302" s="8" customFormat="1" x14ac:dyDescent="0.25"/>
    <row r="1303" s="8" customFormat="1" x14ac:dyDescent="0.25"/>
    <row r="1304" s="8" customFormat="1" x14ac:dyDescent="0.25"/>
    <row r="1305" s="8" customFormat="1" x14ac:dyDescent="0.25"/>
    <row r="1306" s="8" customFormat="1" x14ac:dyDescent="0.25"/>
    <row r="1307" s="8" customFormat="1" x14ac:dyDescent="0.25"/>
    <row r="1308" s="8" customFormat="1" x14ac:dyDescent="0.25"/>
    <row r="1309" s="8" customFormat="1" x14ac:dyDescent="0.25"/>
    <row r="1310" s="8" customFormat="1" x14ac:dyDescent="0.25"/>
    <row r="1311" s="8" customFormat="1" x14ac:dyDescent="0.25"/>
    <row r="1312" s="8" customFormat="1" x14ac:dyDescent="0.25"/>
    <row r="1313" s="8" customFormat="1" x14ac:dyDescent="0.25"/>
    <row r="1314" s="8" customFormat="1" x14ac:dyDescent="0.25"/>
    <row r="1315" s="8" customFormat="1" x14ac:dyDescent="0.25"/>
    <row r="1316" s="8" customFormat="1" x14ac:dyDescent="0.25"/>
    <row r="1317" s="8" customFormat="1" x14ac:dyDescent="0.25"/>
    <row r="1318" s="8" customFormat="1" x14ac:dyDescent="0.25"/>
    <row r="1319" s="8" customFormat="1" x14ac:dyDescent="0.25"/>
    <row r="1320" s="8" customFormat="1" x14ac:dyDescent="0.25"/>
    <row r="1321" s="8" customFormat="1" x14ac:dyDescent="0.25"/>
    <row r="1322" s="8" customFormat="1" x14ac:dyDescent="0.25"/>
    <row r="1323" s="8" customFormat="1" x14ac:dyDescent="0.25"/>
    <row r="1324" s="8" customFormat="1" x14ac:dyDescent="0.25"/>
    <row r="1325" s="8" customFormat="1" x14ac:dyDescent="0.25"/>
    <row r="1326" s="8" customFormat="1" x14ac:dyDescent="0.25"/>
    <row r="1327" s="8" customFormat="1" x14ac:dyDescent="0.25"/>
    <row r="1328" s="8" customFormat="1" x14ac:dyDescent="0.25"/>
    <row r="1329" s="8" customFormat="1" x14ac:dyDescent="0.25"/>
    <row r="1330" s="8" customFormat="1" x14ac:dyDescent="0.25"/>
    <row r="1331" s="8" customFormat="1" x14ac:dyDescent="0.25"/>
    <row r="1332" s="8" customFormat="1" x14ac:dyDescent="0.25"/>
    <row r="1333" s="8" customFormat="1" x14ac:dyDescent="0.25"/>
    <row r="1334" s="8" customFormat="1" x14ac:dyDescent="0.25"/>
    <row r="1335" s="8" customFormat="1" x14ac:dyDescent="0.25"/>
    <row r="1336" s="8" customFormat="1" x14ac:dyDescent="0.25"/>
    <row r="1337" s="8" customFormat="1" x14ac:dyDescent="0.25"/>
    <row r="1338" s="8" customFormat="1" x14ac:dyDescent="0.25"/>
    <row r="1339" s="8" customFormat="1" x14ac:dyDescent="0.25"/>
    <row r="1340" s="8" customFormat="1" x14ac:dyDescent="0.25"/>
    <row r="1341" s="8" customFormat="1" x14ac:dyDescent="0.25"/>
    <row r="1342" s="8" customFormat="1" x14ac:dyDescent="0.25"/>
    <row r="1343" s="8" customFormat="1" x14ac:dyDescent="0.25"/>
    <row r="1344" s="8" customFormat="1" x14ac:dyDescent="0.25"/>
    <row r="1345" s="8" customFormat="1" x14ac:dyDescent="0.25"/>
    <row r="1346" s="8" customFormat="1" x14ac:dyDescent="0.25"/>
    <row r="1347" s="8" customFormat="1" x14ac:dyDescent="0.25"/>
    <row r="1348" s="8" customFormat="1" x14ac:dyDescent="0.25"/>
    <row r="1349" s="8" customFormat="1" x14ac:dyDescent="0.25"/>
    <row r="1350" s="8" customFormat="1" x14ac:dyDescent="0.25"/>
    <row r="1351" s="8" customFormat="1" x14ac:dyDescent="0.25"/>
    <row r="1352" s="8" customFormat="1" x14ac:dyDescent="0.25"/>
    <row r="1353" s="8" customFormat="1" x14ac:dyDescent="0.25"/>
    <row r="1354" s="8" customFormat="1" x14ac:dyDescent="0.25"/>
    <row r="1355" s="8" customFormat="1" x14ac:dyDescent="0.25"/>
    <row r="1356" s="8" customFormat="1" x14ac:dyDescent="0.25"/>
    <row r="1357" s="8" customFormat="1" x14ac:dyDescent="0.25"/>
    <row r="1358" s="8" customFormat="1" x14ac:dyDescent="0.25"/>
    <row r="1359" s="8" customFormat="1" x14ac:dyDescent="0.25"/>
    <row r="1360" s="8" customFormat="1" x14ac:dyDescent="0.25"/>
    <row r="1361" s="8" customFormat="1" x14ac:dyDescent="0.25"/>
    <row r="1362" s="8" customFormat="1" x14ac:dyDescent="0.25"/>
    <row r="1363" s="8" customFormat="1" x14ac:dyDescent="0.25"/>
    <row r="1364" s="8" customFormat="1" x14ac:dyDescent="0.25"/>
    <row r="1365" s="8" customFormat="1" x14ac:dyDescent="0.25"/>
    <row r="1366" s="8" customFormat="1" x14ac:dyDescent="0.25"/>
    <row r="1367" s="8" customFormat="1" x14ac:dyDescent="0.25"/>
    <row r="1368" s="8" customFormat="1" x14ac:dyDescent="0.25"/>
    <row r="1369" s="8" customFormat="1" x14ac:dyDescent="0.25"/>
    <row r="1370" s="8" customFormat="1" x14ac:dyDescent="0.25"/>
    <row r="1371" s="8" customFormat="1" x14ac:dyDescent="0.25"/>
    <row r="1372" s="8" customFormat="1" x14ac:dyDescent="0.25"/>
    <row r="1373" s="8" customFormat="1" x14ac:dyDescent="0.25"/>
    <row r="1374" s="8" customFormat="1" x14ac:dyDescent="0.25"/>
    <row r="1375" s="8" customFormat="1" x14ac:dyDescent="0.25"/>
    <row r="1376" s="8" customFormat="1" x14ac:dyDescent="0.25"/>
    <row r="1377" s="8" customFormat="1" x14ac:dyDescent="0.25"/>
    <row r="1378" s="8" customFormat="1" x14ac:dyDescent="0.25"/>
    <row r="1379" s="8" customFormat="1" x14ac:dyDescent="0.25"/>
    <row r="1380" s="8" customFormat="1" x14ac:dyDescent="0.25"/>
    <row r="1381" s="8" customFormat="1" x14ac:dyDescent="0.25"/>
    <row r="1382" s="8" customFormat="1" x14ac:dyDescent="0.25"/>
    <row r="1383" s="8" customFormat="1" x14ac:dyDescent="0.25"/>
    <row r="1384" s="8" customFormat="1" x14ac:dyDescent="0.25"/>
    <row r="1385" s="8" customFormat="1" x14ac:dyDescent="0.25"/>
    <row r="1386" s="8" customFormat="1" x14ac:dyDescent="0.25"/>
    <row r="1387" s="8" customFormat="1" x14ac:dyDescent="0.25"/>
    <row r="1388" s="8" customFormat="1" x14ac:dyDescent="0.25"/>
    <row r="1389" s="8" customFormat="1" x14ac:dyDescent="0.25"/>
    <row r="1390" s="8" customFormat="1" x14ac:dyDescent="0.25"/>
    <row r="1391" s="8" customFormat="1" x14ac:dyDescent="0.25"/>
    <row r="1392" s="8" customFormat="1" x14ac:dyDescent="0.25"/>
    <row r="1393" s="8" customFormat="1" x14ac:dyDescent="0.25"/>
    <row r="1394" s="8" customFormat="1" x14ac:dyDescent="0.25"/>
    <row r="1395" s="8" customFormat="1" x14ac:dyDescent="0.25"/>
    <row r="1396" s="8" customFormat="1" x14ac:dyDescent="0.25"/>
    <row r="1397" s="8" customFormat="1" x14ac:dyDescent="0.25"/>
    <row r="1398" s="8" customFormat="1" x14ac:dyDescent="0.25"/>
    <row r="1399" s="8" customFormat="1" x14ac:dyDescent="0.25"/>
    <row r="1400" s="8" customFormat="1" x14ac:dyDescent="0.25"/>
    <row r="1401" s="8" customFormat="1" x14ac:dyDescent="0.25"/>
    <row r="1402" s="8" customFormat="1" x14ac:dyDescent="0.25"/>
    <row r="1403" s="8" customFormat="1" x14ac:dyDescent="0.25"/>
    <row r="1404" s="8" customFormat="1" x14ac:dyDescent="0.25"/>
    <row r="1405" s="8" customFormat="1" x14ac:dyDescent="0.25"/>
    <row r="1406" s="8" customFormat="1" x14ac:dyDescent="0.25"/>
    <row r="1407" s="8" customFormat="1" x14ac:dyDescent="0.25"/>
    <row r="1408" s="8" customFormat="1" x14ac:dyDescent="0.25"/>
    <row r="1409" s="8" customFormat="1" x14ac:dyDescent="0.25"/>
    <row r="1410" s="8" customFormat="1" x14ac:dyDescent="0.25"/>
    <row r="1411" s="8" customFormat="1" x14ac:dyDescent="0.25"/>
    <row r="1412" s="8" customFormat="1" x14ac:dyDescent="0.25"/>
    <row r="1413" s="8" customFormat="1" x14ac:dyDescent="0.25"/>
    <row r="1414" s="8" customFormat="1" x14ac:dyDescent="0.25"/>
    <row r="1415" s="8" customFormat="1" x14ac:dyDescent="0.25"/>
    <row r="1416" s="8" customFormat="1" x14ac:dyDescent="0.25"/>
    <row r="1417" s="8" customFormat="1" x14ac:dyDescent="0.25"/>
    <row r="1418" s="8" customFormat="1" x14ac:dyDescent="0.25"/>
    <row r="1419" s="8" customFormat="1" x14ac:dyDescent="0.25"/>
    <row r="1420" s="8" customFormat="1" x14ac:dyDescent="0.25"/>
    <row r="1421" s="8" customFormat="1" x14ac:dyDescent="0.25"/>
    <row r="1422" s="8" customFormat="1" x14ac:dyDescent="0.25"/>
    <row r="1423" s="8" customFormat="1" x14ac:dyDescent="0.25"/>
    <row r="1424" s="8" customFormat="1" x14ac:dyDescent="0.25"/>
    <row r="1425" s="8" customFormat="1" x14ac:dyDescent="0.25"/>
    <row r="1426" s="8" customFormat="1" x14ac:dyDescent="0.25"/>
    <row r="1427" s="8" customFormat="1" x14ac:dyDescent="0.25"/>
    <row r="1428" s="8" customFormat="1" x14ac:dyDescent="0.25"/>
    <row r="1429" s="8" customFormat="1" x14ac:dyDescent="0.25"/>
    <row r="1430" s="8" customFormat="1" x14ac:dyDescent="0.25"/>
    <row r="1431" s="8" customFormat="1" x14ac:dyDescent="0.25"/>
    <row r="1432" s="8" customFormat="1" x14ac:dyDescent="0.25"/>
    <row r="1433" s="8" customFormat="1" x14ac:dyDescent="0.25"/>
    <row r="1434" s="8" customFormat="1" x14ac:dyDescent="0.25"/>
    <row r="1435" s="8" customFormat="1" x14ac:dyDescent="0.25"/>
    <row r="1436" s="8" customFormat="1" x14ac:dyDescent="0.25"/>
    <row r="1437" s="8" customFormat="1" x14ac:dyDescent="0.25"/>
    <row r="1438" s="8" customFormat="1" x14ac:dyDescent="0.25"/>
    <row r="1439" s="8" customFormat="1" x14ac:dyDescent="0.25"/>
    <row r="1440" s="8" customFormat="1" x14ac:dyDescent="0.25"/>
    <row r="1441" s="8" customFormat="1" x14ac:dyDescent="0.25"/>
    <row r="1442" s="8" customFormat="1" x14ac:dyDescent="0.25"/>
    <row r="1443" s="8" customFormat="1" x14ac:dyDescent="0.25"/>
    <row r="1444" s="8" customFormat="1" x14ac:dyDescent="0.25"/>
    <row r="1445" s="8" customFormat="1" x14ac:dyDescent="0.25"/>
    <row r="1446" s="8" customFormat="1" x14ac:dyDescent="0.25"/>
    <row r="1447" s="8" customFormat="1" x14ac:dyDescent="0.25"/>
    <row r="1448" s="8" customFormat="1" x14ac:dyDescent="0.25"/>
    <row r="1449" s="8" customFormat="1" x14ac:dyDescent="0.25"/>
    <row r="1450" s="8" customFormat="1" x14ac:dyDescent="0.25"/>
    <row r="1451" s="8" customFormat="1" x14ac:dyDescent="0.25"/>
    <row r="1452" s="8" customFormat="1" x14ac:dyDescent="0.25"/>
    <row r="1453" s="8" customFormat="1" x14ac:dyDescent="0.25"/>
    <row r="1454" s="8" customFormat="1" x14ac:dyDescent="0.25"/>
    <row r="1455" s="8" customFormat="1" x14ac:dyDescent="0.25"/>
    <row r="1456" s="8" customFormat="1" x14ac:dyDescent="0.25"/>
    <row r="1457" s="8" customFormat="1" x14ac:dyDescent="0.25"/>
    <row r="1458" s="8" customFormat="1" x14ac:dyDescent="0.25"/>
    <row r="1459" s="8" customFormat="1" x14ac:dyDescent="0.25"/>
    <row r="1460" s="8" customFormat="1" x14ac:dyDescent="0.25"/>
    <row r="1461" s="8" customFormat="1" x14ac:dyDescent="0.25"/>
    <row r="1462" s="8" customFormat="1" x14ac:dyDescent="0.25"/>
    <row r="1463" s="8" customFormat="1" x14ac:dyDescent="0.25"/>
    <row r="1464" s="8" customFormat="1" x14ac:dyDescent="0.25"/>
    <row r="1465" s="8" customFormat="1" x14ac:dyDescent="0.25"/>
    <row r="1466" s="8" customFormat="1" x14ac:dyDescent="0.25"/>
    <row r="1467" s="8" customFormat="1" x14ac:dyDescent="0.25"/>
    <row r="1468" s="8" customFormat="1" x14ac:dyDescent="0.25"/>
    <row r="1469" s="8" customFormat="1" x14ac:dyDescent="0.25"/>
    <row r="1470" s="8" customFormat="1" x14ac:dyDescent="0.25"/>
    <row r="1471" s="8" customFormat="1" x14ac:dyDescent="0.25"/>
    <row r="1472" s="8" customFormat="1" x14ac:dyDescent="0.25"/>
    <row r="1473" s="8" customFormat="1" x14ac:dyDescent="0.25"/>
    <row r="1474" s="8" customFormat="1" x14ac:dyDescent="0.25"/>
    <row r="1475" s="8" customFormat="1" x14ac:dyDescent="0.25"/>
    <row r="1476" s="8" customFormat="1" x14ac:dyDescent="0.25"/>
    <row r="1477" s="8" customFormat="1" x14ac:dyDescent="0.25"/>
    <row r="1478" s="8" customFormat="1" x14ac:dyDescent="0.25"/>
    <row r="1479" s="8" customFormat="1" x14ac:dyDescent="0.25"/>
    <row r="1480" s="8" customFormat="1" x14ac:dyDescent="0.25"/>
    <row r="1481" s="8" customFormat="1" x14ac:dyDescent="0.25"/>
    <row r="1482" s="8" customFormat="1" x14ac:dyDescent="0.25"/>
    <row r="1483" s="8" customFormat="1" x14ac:dyDescent="0.25"/>
    <row r="1484" s="8" customFormat="1" x14ac:dyDescent="0.25"/>
    <row r="1485" s="8" customFormat="1" x14ac:dyDescent="0.25"/>
    <row r="1486" s="8" customFormat="1" x14ac:dyDescent="0.25"/>
    <row r="1487" s="8" customFormat="1" x14ac:dyDescent="0.25"/>
    <row r="1488" s="8" customFormat="1" x14ac:dyDescent="0.25"/>
    <row r="1489" s="8" customFormat="1" x14ac:dyDescent="0.25"/>
    <row r="1490" s="8" customFormat="1" x14ac:dyDescent="0.25"/>
    <row r="1491" s="8" customFormat="1" x14ac:dyDescent="0.25"/>
    <row r="1492" s="8" customFormat="1" x14ac:dyDescent="0.25"/>
    <row r="1493" s="8" customFormat="1" x14ac:dyDescent="0.25"/>
    <row r="1494" s="8" customFormat="1" x14ac:dyDescent="0.25"/>
    <row r="1495" s="8" customFormat="1" x14ac:dyDescent="0.25"/>
    <row r="1496" s="8" customFormat="1" x14ac:dyDescent="0.25"/>
    <row r="1497" s="8" customFormat="1" x14ac:dyDescent="0.25"/>
    <row r="1498" s="8" customFormat="1" x14ac:dyDescent="0.25"/>
    <row r="1499" s="8" customFormat="1" x14ac:dyDescent="0.25"/>
    <row r="1500" s="8" customFormat="1" x14ac:dyDescent="0.25"/>
    <row r="1501" s="8" customFormat="1" x14ac:dyDescent="0.25"/>
    <row r="1502" s="8" customFormat="1" x14ac:dyDescent="0.25"/>
    <row r="1503" s="8" customFormat="1" x14ac:dyDescent="0.25"/>
    <row r="1504" s="8" customFormat="1" x14ac:dyDescent="0.25"/>
    <row r="1505" s="8" customFormat="1" x14ac:dyDescent="0.25"/>
    <row r="1506" s="8" customFormat="1" x14ac:dyDescent="0.25"/>
    <row r="1507" s="8" customFormat="1" x14ac:dyDescent="0.25"/>
    <row r="1508" s="8" customFormat="1" x14ac:dyDescent="0.25"/>
    <row r="1509" s="8" customFormat="1" x14ac:dyDescent="0.25"/>
    <row r="1510" s="8" customFormat="1" x14ac:dyDescent="0.25"/>
    <row r="1511" s="8" customFormat="1" x14ac:dyDescent="0.25"/>
    <row r="1512" s="8" customFormat="1" x14ac:dyDescent="0.25"/>
    <row r="1513" s="8" customFormat="1" x14ac:dyDescent="0.25"/>
    <row r="1514" s="8" customFormat="1" x14ac:dyDescent="0.25"/>
    <row r="1515" s="8" customFormat="1" x14ac:dyDescent="0.25"/>
    <row r="1516" s="8" customFormat="1" x14ac:dyDescent="0.25"/>
    <row r="1517" s="8" customFormat="1" x14ac:dyDescent="0.25"/>
    <row r="1518" s="8" customFormat="1" x14ac:dyDescent="0.25"/>
    <row r="1519" s="8" customFormat="1" x14ac:dyDescent="0.25"/>
    <row r="1520" s="8" customFormat="1" x14ac:dyDescent="0.25"/>
    <row r="1521" s="8" customFormat="1" x14ac:dyDescent="0.25"/>
    <row r="1522" s="8" customFormat="1" x14ac:dyDescent="0.25"/>
    <row r="1523" s="8" customFormat="1" x14ac:dyDescent="0.25"/>
    <row r="1524" s="8" customFormat="1" x14ac:dyDescent="0.25"/>
    <row r="1525" s="8" customFormat="1" x14ac:dyDescent="0.25"/>
    <row r="1526" s="8" customFormat="1" x14ac:dyDescent="0.25"/>
    <row r="1527" s="8" customFormat="1" x14ac:dyDescent="0.25"/>
    <row r="1528" s="8" customFormat="1" x14ac:dyDescent="0.25"/>
    <row r="1529" s="8" customFormat="1" x14ac:dyDescent="0.25"/>
    <row r="1530" s="8" customFormat="1" x14ac:dyDescent="0.25"/>
    <row r="1531" s="8" customFormat="1" x14ac:dyDescent="0.25"/>
    <row r="1532" s="8" customFormat="1" x14ac:dyDescent="0.25"/>
    <row r="1533" s="8" customFormat="1" x14ac:dyDescent="0.25"/>
    <row r="1534" s="8" customFormat="1" x14ac:dyDescent="0.25"/>
    <row r="1535" s="8" customFormat="1" x14ac:dyDescent="0.25"/>
    <row r="1536" s="8" customFormat="1" x14ac:dyDescent="0.25"/>
    <row r="1537" s="8" customFormat="1" x14ac:dyDescent="0.25"/>
    <row r="1538" s="8" customFormat="1" x14ac:dyDescent="0.25"/>
    <row r="1539" s="8" customFormat="1" x14ac:dyDescent="0.25"/>
    <row r="1540" s="8" customFormat="1" x14ac:dyDescent="0.25"/>
    <row r="1541" s="8" customFormat="1" x14ac:dyDescent="0.25"/>
    <row r="1542" s="8" customFormat="1" x14ac:dyDescent="0.25"/>
    <row r="1543" s="8" customFormat="1" x14ac:dyDescent="0.25"/>
    <row r="1544" s="8" customFormat="1" x14ac:dyDescent="0.25"/>
    <row r="1545" s="8" customFormat="1" x14ac:dyDescent="0.25"/>
    <row r="1546" s="8" customFormat="1" x14ac:dyDescent="0.25"/>
    <row r="1547" s="8" customFormat="1" x14ac:dyDescent="0.25"/>
    <row r="1548" s="8" customFormat="1" x14ac:dyDescent="0.25"/>
    <row r="1549" s="8" customFormat="1" x14ac:dyDescent="0.25"/>
    <row r="1550" s="8" customFormat="1" x14ac:dyDescent="0.25"/>
    <row r="1551" s="8" customFormat="1" x14ac:dyDescent="0.25"/>
    <row r="1552" s="8" customFormat="1" x14ac:dyDescent="0.25"/>
    <row r="1553" s="8" customFormat="1" x14ac:dyDescent="0.25"/>
    <row r="1554" s="8" customFormat="1" x14ac:dyDescent="0.25"/>
    <row r="1555" s="8" customFormat="1" x14ac:dyDescent="0.25"/>
    <row r="1556" s="8" customFormat="1" x14ac:dyDescent="0.25"/>
    <row r="1557" s="8" customFormat="1" x14ac:dyDescent="0.25"/>
    <row r="1558" s="8" customFormat="1" x14ac:dyDescent="0.25"/>
    <row r="1559" s="8" customFormat="1" x14ac:dyDescent="0.25"/>
    <row r="1560" s="8" customFormat="1" x14ac:dyDescent="0.25"/>
    <row r="1561" s="8" customFormat="1" x14ac:dyDescent="0.25"/>
    <row r="1562" s="8" customFormat="1" x14ac:dyDescent="0.25"/>
    <row r="1563" s="8" customFormat="1" x14ac:dyDescent="0.25"/>
    <row r="1564" s="8" customFormat="1" x14ac:dyDescent="0.25"/>
    <row r="1565" s="8" customFormat="1" x14ac:dyDescent="0.25"/>
    <row r="1566" s="8" customFormat="1" x14ac:dyDescent="0.25"/>
    <row r="1567" s="8" customFormat="1" x14ac:dyDescent="0.25"/>
    <row r="1568" s="8" customFormat="1" x14ac:dyDescent="0.25"/>
    <row r="1569" s="8" customFormat="1" x14ac:dyDescent="0.25"/>
    <row r="1570" s="8" customFormat="1" x14ac:dyDescent="0.25"/>
    <row r="1571" s="8" customFormat="1" x14ac:dyDescent="0.25"/>
    <row r="1572" s="8" customFormat="1" x14ac:dyDescent="0.25"/>
    <row r="1573" s="8" customFormat="1" x14ac:dyDescent="0.25"/>
    <row r="1574" s="8" customFormat="1" x14ac:dyDescent="0.25"/>
    <row r="1575" s="8" customFormat="1" x14ac:dyDescent="0.25"/>
    <row r="1576" s="8" customFormat="1" x14ac:dyDescent="0.25"/>
    <row r="1577" s="8" customFormat="1" x14ac:dyDescent="0.25"/>
    <row r="1578" s="8" customFormat="1" x14ac:dyDescent="0.25"/>
    <row r="1579" s="8" customFormat="1" x14ac:dyDescent="0.25"/>
    <row r="1580" s="8" customFormat="1" x14ac:dyDescent="0.25"/>
    <row r="1581" s="8" customFormat="1" x14ac:dyDescent="0.25"/>
    <row r="1582" s="8" customFormat="1" x14ac:dyDescent="0.25"/>
    <row r="1583" s="8" customFormat="1" x14ac:dyDescent="0.25"/>
    <row r="1584" s="8" customFormat="1" x14ac:dyDescent="0.25"/>
    <row r="1585" s="8" customFormat="1" x14ac:dyDescent="0.25"/>
    <row r="1586" s="8" customFormat="1" x14ac:dyDescent="0.25"/>
    <row r="1587" s="8" customFormat="1" x14ac:dyDescent="0.25"/>
    <row r="1588" s="8" customFormat="1" x14ac:dyDescent="0.25"/>
    <row r="1589" s="8" customFormat="1" x14ac:dyDescent="0.25"/>
    <row r="1590" s="8" customFormat="1" x14ac:dyDescent="0.25"/>
    <row r="1591" s="8" customFormat="1" x14ac:dyDescent="0.25"/>
    <row r="1592" s="8" customFormat="1" x14ac:dyDescent="0.25"/>
    <row r="1593" s="8" customFormat="1" x14ac:dyDescent="0.25"/>
    <row r="1594" s="8" customFormat="1" x14ac:dyDescent="0.25"/>
    <row r="1595" s="8" customFormat="1" x14ac:dyDescent="0.25"/>
    <row r="1596" s="8" customFormat="1" x14ac:dyDescent="0.25"/>
    <row r="1597" s="8" customFormat="1" x14ac:dyDescent="0.25"/>
    <row r="1598" s="8" customFormat="1" x14ac:dyDescent="0.25"/>
    <row r="1599" s="8" customFormat="1" x14ac:dyDescent="0.25"/>
    <row r="1600" s="8" customFormat="1" x14ac:dyDescent="0.25"/>
    <row r="1601" s="8" customFormat="1" x14ac:dyDescent="0.25"/>
    <row r="1602" s="8" customFormat="1" x14ac:dyDescent="0.25"/>
    <row r="1603" s="8" customFormat="1" x14ac:dyDescent="0.25"/>
    <row r="1604" s="8" customFormat="1" x14ac:dyDescent="0.25"/>
    <row r="1605" s="8" customFormat="1" x14ac:dyDescent="0.25"/>
    <row r="1606" s="8" customFormat="1" x14ac:dyDescent="0.25"/>
    <row r="1607" s="8" customFormat="1" x14ac:dyDescent="0.25"/>
    <row r="1608" s="8" customFormat="1" x14ac:dyDescent="0.25"/>
    <row r="1609" s="8" customFormat="1" x14ac:dyDescent="0.25"/>
    <row r="1610" s="8" customFormat="1" x14ac:dyDescent="0.25"/>
    <row r="1611" s="8" customFormat="1" x14ac:dyDescent="0.25"/>
    <row r="1612" s="8" customFormat="1" x14ac:dyDescent="0.25"/>
    <row r="1613" s="8" customFormat="1" x14ac:dyDescent="0.25"/>
    <row r="1614" s="8" customFormat="1" x14ac:dyDescent="0.25"/>
    <row r="1615" s="8" customFormat="1" x14ac:dyDescent="0.25"/>
    <row r="1616" s="8" customFormat="1" x14ac:dyDescent="0.25"/>
    <row r="1617" s="8" customFormat="1" x14ac:dyDescent="0.25"/>
    <row r="1618" s="8" customFormat="1" x14ac:dyDescent="0.25"/>
    <row r="1619" s="8" customFormat="1" x14ac:dyDescent="0.25"/>
    <row r="1620" s="8" customFormat="1" x14ac:dyDescent="0.25"/>
    <row r="1621" s="8" customFormat="1" x14ac:dyDescent="0.25"/>
    <row r="1622" s="8" customFormat="1" x14ac:dyDescent="0.25"/>
    <row r="1623" s="8" customFormat="1" x14ac:dyDescent="0.25"/>
    <row r="1624" s="8" customFormat="1" x14ac:dyDescent="0.25"/>
    <row r="1625" s="8" customFormat="1" x14ac:dyDescent="0.25"/>
    <row r="1626" s="8" customFormat="1" x14ac:dyDescent="0.25"/>
    <row r="1627" s="8" customFormat="1" x14ac:dyDescent="0.25"/>
    <row r="1628" s="8" customFormat="1" x14ac:dyDescent="0.25"/>
    <row r="1629" s="8" customFormat="1" x14ac:dyDescent="0.25"/>
    <row r="1630" s="8" customFormat="1" x14ac:dyDescent="0.25"/>
    <row r="1631" s="8" customFormat="1" x14ac:dyDescent="0.25"/>
    <row r="1632" s="8" customFormat="1" x14ac:dyDescent="0.25"/>
    <row r="1633" s="8" customFormat="1" x14ac:dyDescent="0.25"/>
    <row r="1634" s="8" customFormat="1" x14ac:dyDescent="0.25"/>
    <row r="1635" s="8" customFormat="1" x14ac:dyDescent="0.25"/>
    <row r="1636" s="8" customFormat="1" x14ac:dyDescent="0.25"/>
    <row r="1637" s="8" customFormat="1" x14ac:dyDescent="0.25"/>
    <row r="1638" s="8" customFormat="1" x14ac:dyDescent="0.25"/>
    <row r="1639" s="8" customFormat="1" x14ac:dyDescent="0.25"/>
    <row r="1640" s="8" customFormat="1" x14ac:dyDescent="0.25"/>
    <row r="1641" s="8" customFormat="1" x14ac:dyDescent="0.25"/>
    <row r="1642" s="8" customFormat="1" x14ac:dyDescent="0.25"/>
    <row r="1643" s="8" customFormat="1" x14ac:dyDescent="0.25"/>
    <row r="1644" s="8" customFormat="1" x14ac:dyDescent="0.25"/>
    <row r="1645" s="8" customFormat="1" x14ac:dyDescent="0.25"/>
    <row r="1646" s="8" customFormat="1" x14ac:dyDescent="0.25"/>
    <row r="1647" s="8" customFormat="1" x14ac:dyDescent="0.25"/>
    <row r="1648" s="8" customFormat="1" x14ac:dyDescent="0.25"/>
    <row r="1649" s="8" customFormat="1" x14ac:dyDescent="0.25"/>
    <row r="1650" s="8" customFormat="1" x14ac:dyDescent="0.25"/>
    <row r="1651" s="8" customFormat="1" x14ac:dyDescent="0.25"/>
    <row r="1652" s="8" customFormat="1" x14ac:dyDescent="0.25"/>
    <row r="1653" s="8" customFormat="1" x14ac:dyDescent="0.25"/>
    <row r="1654" s="8" customFormat="1" x14ac:dyDescent="0.25"/>
    <row r="1655" s="8" customFormat="1" x14ac:dyDescent="0.25"/>
    <row r="1656" s="8" customFormat="1" x14ac:dyDescent="0.25"/>
    <row r="1657" s="8" customFormat="1" x14ac:dyDescent="0.25"/>
    <row r="1658" s="8" customFormat="1" x14ac:dyDescent="0.25"/>
    <row r="1659" s="8" customFormat="1" x14ac:dyDescent="0.25"/>
    <row r="1660" s="8" customFormat="1" x14ac:dyDescent="0.25"/>
    <row r="1661" s="8" customFormat="1" x14ac:dyDescent="0.25"/>
    <row r="1662" s="8" customFormat="1" x14ac:dyDescent="0.25"/>
    <row r="1663" s="8" customFormat="1" x14ac:dyDescent="0.25"/>
    <row r="1664" s="8" customFormat="1" x14ac:dyDescent="0.25"/>
    <row r="1665" s="8" customFormat="1" x14ac:dyDescent="0.25"/>
    <row r="1666" s="8" customFormat="1" x14ac:dyDescent="0.25"/>
    <row r="1667" s="8" customFormat="1" x14ac:dyDescent="0.25"/>
    <row r="1668" s="8" customFormat="1" x14ac:dyDescent="0.25"/>
    <row r="1669" s="8" customFormat="1" x14ac:dyDescent="0.25"/>
    <row r="1670" s="8" customFormat="1" x14ac:dyDescent="0.25"/>
    <row r="1671" s="8" customFormat="1" x14ac:dyDescent="0.25"/>
    <row r="1672" s="8" customFormat="1" x14ac:dyDescent="0.25"/>
    <row r="1673" s="8" customFormat="1" x14ac:dyDescent="0.25"/>
    <row r="1674" s="8" customFormat="1" x14ac:dyDescent="0.25"/>
    <row r="1675" s="8" customFormat="1" x14ac:dyDescent="0.25"/>
    <row r="1676" s="8" customFormat="1" x14ac:dyDescent="0.25"/>
    <row r="1677" s="8" customFormat="1" x14ac:dyDescent="0.25"/>
    <row r="1678" s="8" customFormat="1" x14ac:dyDescent="0.25"/>
    <row r="1679" s="8" customFormat="1" x14ac:dyDescent="0.25"/>
    <row r="1680" s="8" customFormat="1" x14ac:dyDescent="0.25"/>
    <row r="1681" s="8" customFormat="1" x14ac:dyDescent="0.25"/>
    <row r="1682" s="8" customFormat="1" x14ac:dyDescent="0.25"/>
    <row r="1683" s="8" customFormat="1" x14ac:dyDescent="0.25"/>
    <row r="1684" s="8" customFormat="1" x14ac:dyDescent="0.25"/>
    <row r="1685" s="8" customFormat="1" x14ac:dyDescent="0.25"/>
    <row r="1686" s="8" customFormat="1" x14ac:dyDescent="0.25"/>
    <row r="1687" s="8" customFormat="1" x14ac:dyDescent="0.25"/>
    <row r="1688" s="8" customFormat="1" x14ac:dyDescent="0.25"/>
    <row r="1689" s="8" customFormat="1" x14ac:dyDescent="0.25"/>
    <row r="1690" s="8" customFormat="1" x14ac:dyDescent="0.25"/>
    <row r="1691" s="8" customFormat="1" x14ac:dyDescent="0.25"/>
    <row r="1692" s="8" customFormat="1" x14ac:dyDescent="0.25"/>
    <row r="1693" s="8" customFormat="1" x14ac:dyDescent="0.25"/>
    <row r="1694" s="8" customFormat="1" x14ac:dyDescent="0.25"/>
    <row r="1695" s="8" customFormat="1" x14ac:dyDescent="0.25"/>
    <row r="1696" s="8" customFormat="1" x14ac:dyDescent="0.25"/>
    <row r="1697" s="8" customFormat="1" x14ac:dyDescent="0.25"/>
    <row r="1698" s="8" customFormat="1" x14ac:dyDescent="0.25"/>
    <row r="1699" s="8" customFormat="1" x14ac:dyDescent="0.25"/>
    <row r="1700" s="8" customFormat="1" x14ac:dyDescent="0.25"/>
    <row r="1701" s="8" customFormat="1" x14ac:dyDescent="0.25"/>
    <row r="1702" s="8" customFormat="1" x14ac:dyDescent="0.25"/>
    <row r="1703" s="8" customFormat="1" x14ac:dyDescent="0.25"/>
    <row r="1704" s="8" customFormat="1" x14ac:dyDescent="0.25"/>
    <row r="1705" s="8" customFormat="1" x14ac:dyDescent="0.25"/>
    <row r="1706" s="8" customFormat="1" x14ac:dyDescent="0.25"/>
    <row r="1707" s="8" customFormat="1" x14ac:dyDescent="0.25"/>
    <row r="1708" s="8" customFormat="1" x14ac:dyDescent="0.25"/>
    <row r="1709" s="8" customFormat="1" x14ac:dyDescent="0.25"/>
    <row r="1710" s="8" customFormat="1" x14ac:dyDescent="0.25"/>
    <row r="1711" s="8" customFormat="1" x14ac:dyDescent="0.25"/>
    <row r="1712" s="8" customFormat="1" x14ac:dyDescent="0.25"/>
    <row r="1713" s="8" customFormat="1" x14ac:dyDescent="0.25"/>
    <row r="1714" s="8" customFormat="1" x14ac:dyDescent="0.25"/>
    <row r="1715" s="8" customFormat="1" x14ac:dyDescent="0.25"/>
    <row r="1716" s="8" customFormat="1" x14ac:dyDescent="0.25"/>
    <row r="1717" s="8" customFormat="1" x14ac:dyDescent="0.25"/>
    <row r="1718" s="8" customFormat="1" x14ac:dyDescent="0.25"/>
    <row r="1719" s="8" customFormat="1" x14ac:dyDescent="0.25"/>
    <row r="1720" s="8" customFormat="1" x14ac:dyDescent="0.25"/>
    <row r="1721" s="8" customFormat="1" x14ac:dyDescent="0.25"/>
    <row r="1722" s="8" customFormat="1" x14ac:dyDescent="0.25"/>
    <row r="1723" s="8" customFormat="1" x14ac:dyDescent="0.25"/>
    <row r="1724" s="8" customFormat="1" x14ac:dyDescent="0.25"/>
    <row r="1725" s="8" customFormat="1" x14ac:dyDescent="0.25"/>
    <row r="1726" s="8" customFormat="1" x14ac:dyDescent="0.25"/>
    <row r="1727" s="8" customFormat="1" x14ac:dyDescent="0.25"/>
    <row r="1728" s="8" customFormat="1" x14ac:dyDescent="0.25"/>
    <row r="1729" s="8" customFormat="1" x14ac:dyDescent="0.25"/>
    <row r="1730" s="8" customFormat="1" x14ac:dyDescent="0.25"/>
    <row r="1731" s="8" customFormat="1" x14ac:dyDescent="0.25"/>
    <row r="1732" s="8" customFormat="1" x14ac:dyDescent="0.25"/>
    <row r="1733" s="8" customFormat="1" x14ac:dyDescent="0.25"/>
    <row r="1734" s="8" customFormat="1" x14ac:dyDescent="0.25"/>
    <row r="1735" s="8" customFormat="1" x14ac:dyDescent="0.25"/>
    <row r="1736" s="8" customFormat="1" x14ac:dyDescent="0.25"/>
    <row r="1737" s="8" customFormat="1" x14ac:dyDescent="0.25"/>
    <row r="1738" s="8" customFormat="1" x14ac:dyDescent="0.25"/>
    <row r="1739" s="8" customFormat="1" x14ac:dyDescent="0.25"/>
    <row r="1740" s="8" customFormat="1" x14ac:dyDescent="0.25"/>
    <row r="1741" s="8" customFormat="1" x14ac:dyDescent="0.25"/>
    <row r="1742" s="8" customFormat="1" x14ac:dyDescent="0.25"/>
    <row r="1743" s="8" customFormat="1" x14ac:dyDescent="0.25"/>
    <row r="1744" s="8" customFormat="1" x14ac:dyDescent="0.25"/>
    <row r="1745" s="8" customFormat="1" x14ac:dyDescent="0.25"/>
    <row r="1746" s="8" customFormat="1" x14ac:dyDescent="0.25"/>
    <row r="1747" s="8" customFormat="1" x14ac:dyDescent="0.25"/>
    <row r="1748" s="8" customFormat="1" x14ac:dyDescent="0.25"/>
    <row r="1749" s="8" customFormat="1" x14ac:dyDescent="0.25"/>
    <row r="1750" s="8" customFormat="1" x14ac:dyDescent="0.25"/>
    <row r="1751" s="8" customFormat="1" x14ac:dyDescent="0.25"/>
    <row r="1752" s="8" customFormat="1" x14ac:dyDescent="0.25"/>
    <row r="1753" s="8" customFormat="1" x14ac:dyDescent="0.25"/>
    <row r="1754" s="8" customFormat="1" x14ac:dyDescent="0.25"/>
    <row r="1755" s="8" customFormat="1" x14ac:dyDescent="0.25"/>
    <row r="1756" s="8" customFormat="1" x14ac:dyDescent="0.25"/>
    <row r="1757" s="8" customFormat="1" x14ac:dyDescent="0.25"/>
    <row r="1758" s="8" customFormat="1" x14ac:dyDescent="0.25"/>
    <row r="1759" s="8" customFormat="1" x14ac:dyDescent="0.25"/>
    <row r="1760" s="8" customFormat="1" x14ac:dyDescent="0.25"/>
    <row r="1761" s="8" customFormat="1" x14ac:dyDescent="0.25"/>
    <row r="1762" s="8" customFormat="1" x14ac:dyDescent="0.25"/>
    <row r="1763" s="8" customFormat="1" x14ac:dyDescent="0.25"/>
    <row r="1764" s="8" customFormat="1" x14ac:dyDescent="0.25"/>
    <row r="1765" s="8" customFormat="1" x14ac:dyDescent="0.25"/>
    <row r="1766" s="8" customFormat="1" x14ac:dyDescent="0.25"/>
    <row r="1767" s="8" customFormat="1" x14ac:dyDescent="0.25"/>
    <row r="1768" s="8" customFormat="1" x14ac:dyDescent="0.25"/>
    <row r="1769" s="8" customFormat="1" x14ac:dyDescent="0.25"/>
    <row r="1770" s="8" customFormat="1" x14ac:dyDescent="0.25"/>
    <row r="1771" s="8" customFormat="1" x14ac:dyDescent="0.25"/>
    <row r="1772" s="8" customFormat="1" x14ac:dyDescent="0.25"/>
    <row r="1773" s="8" customFormat="1" x14ac:dyDescent="0.25"/>
    <row r="1774" s="8" customFormat="1" x14ac:dyDescent="0.25"/>
    <row r="1775" s="8" customFormat="1" x14ac:dyDescent="0.25"/>
    <row r="1776" s="8" customFormat="1" x14ac:dyDescent="0.25"/>
    <row r="1777" s="8" customFormat="1" x14ac:dyDescent="0.25"/>
    <row r="1778" s="8" customFormat="1" x14ac:dyDescent="0.25"/>
    <row r="1779" s="8" customFormat="1" x14ac:dyDescent="0.25"/>
    <row r="1780" s="8" customFormat="1" x14ac:dyDescent="0.25"/>
    <row r="1781" s="8" customFormat="1" x14ac:dyDescent="0.25"/>
    <row r="1782" s="8" customFormat="1" x14ac:dyDescent="0.25"/>
    <row r="1783" s="8" customFormat="1" x14ac:dyDescent="0.25"/>
    <row r="1784" s="8" customFormat="1" x14ac:dyDescent="0.25"/>
    <row r="1785" s="8" customFormat="1" x14ac:dyDescent="0.25"/>
    <row r="1786" s="8" customFormat="1" x14ac:dyDescent="0.25"/>
    <row r="1787" s="8" customFormat="1" x14ac:dyDescent="0.25"/>
    <row r="1788" s="8" customFormat="1" x14ac:dyDescent="0.25"/>
    <row r="1789" s="8" customFormat="1" x14ac:dyDescent="0.25"/>
    <row r="1790" s="8" customFormat="1" x14ac:dyDescent="0.25"/>
    <row r="1791" s="8" customFormat="1" x14ac:dyDescent="0.25"/>
    <row r="1792" s="8" customFormat="1" x14ac:dyDescent="0.25"/>
    <row r="1793" s="8" customFormat="1" x14ac:dyDescent="0.25"/>
    <row r="1794" s="8" customFormat="1" x14ac:dyDescent="0.25"/>
    <row r="1795" s="8" customFormat="1" x14ac:dyDescent="0.25"/>
    <row r="1796" s="8" customFormat="1" x14ac:dyDescent="0.25"/>
    <row r="1797" s="8" customFormat="1" x14ac:dyDescent="0.25"/>
    <row r="1798" s="8" customFormat="1" x14ac:dyDescent="0.25"/>
    <row r="1799" s="8" customFormat="1" x14ac:dyDescent="0.25"/>
    <row r="1800" s="8" customFormat="1" x14ac:dyDescent="0.25"/>
    <row r="1801" s="8" customFormat="1" x14ac:dyDescent="0.25"/>
    <row r="1802" s="8" customFormat="1" x14ac:dyDescent="0.25"/>
    <row r="1803" s="8" customFormat="1" x14ac:dyDescent="0.25"/>
    <row r="1804" s="8" customFormat="1" x14ac:dyDescent="0.25"/>
    <row r="1805" s="8" customFormat="1" x14ac:dyDescent="0.25"/>
    <row r="1806" s="8" customFormat="1" x14ac:dyDescent="0.25"/>
    <row r="1807" s="8" customFormat="1" x14ac:dyDescent="0.25"/>
    <row r="1808" s="8" customFormat="1" x14ac:dyDescent="0.25"/>
    <row r="1809" s="8" customFormat="1" x14ac:dyDescent="0.25"/>
    <row r="1810" s="8" customFormat="1" x14ac:dyDescent="0.25"/>
    <row r="1811" s="8" customFormat="1" x14ac:dyDescent="0.25"/>
    <row r="1812" s="8" customFormat="1" x14ac:dyDescent="0.25"/>
    <row r="1813" s="8" customFormat="1" x14ac:dyDescent="0.25"/>
    <row r="1814" s="8" customFormat="1" x14ac:dyDescent="0.25"/>
    <row r="1815" s="8" customFormat="1" x14ac:dyDescent="0.25"/>
    <row r="1816" s="8" customFormat="1" x14ac:dyDescent="0.25"/>
    <row r="1817" s="8" customFormat="1" x14ac:dyDescent="0.25"/>
    <row r="1818" s="8" customFormat="1" x14ac:dyDescent="0.25"/>
    <row r="1819" s="8" customFormat="1" x14ac:dyDescent="0.25"/>
    <row r="1820" s="8" customFormat="1" x14ac:dyDescent="0.25"/>
    <row r="1821" s="8" customFormat="1" x14ac:dyDescent="0.25"/>
    <row r="1822" s="8" customFormat="1" x14ac:dyDescent="0.25"/>
    <row r="1823" s="8" customFormat="1" x14ac:dyDescent="0.25"/>
    <row r="1824" s="8" customFormat="1" x14ac:dyDescent="0.25"/>
    <row r="1825" s="8" customFormat="1" x14ac:dyDescent="0.25"/>
    <row r="1826" s="8" customFormat="1" x14ac:dyDescent="0.25"/>
    <row r="1827" s="8" customFormat="1" x14ac:dyDescent="0.25"/>
    <row r="1828" s="8" customFormat="1" x14ac:dyDescent="0.25"/>
    <row r="1829" s="8" customFormat="1" x14ac:dyDescent="0.25"/>
    <row r="1830" s="8" customFormat="1" x14ac:dyDescent="0.25"/>
    <row r="1831" s="8" customFormat="1" x14ac:dyDescent="0.25"/>
    <row r="1832" s="8" customFormat="1" x14ac:dyDescent="0.25"/>
    <row r="1833" s="8" customFormat="1" x14ac:dyDescent="0.25"/>
    <row r="1834" s="8" customFormat="1" x14ac:dyDescent="0.25"/>
    <row r="1835" s="8" customFormat="1" x14ac:dyDescent="0.25"/>
    <row r="1836" s="8" customFormat="1" x14ac:dyDescent="0.25"/>
    <row r="1837" s="8" customFormat="1" x14ac:dyDescent="0.25"/>
    <row r="1838" s="8" customFormat="1" x14ac:dyDescent="0.25"/>
    <row r="1839" s="8" customFormat="1" x14ac:dyDescent="0.25"/>
    <row r="1840" s="8" customFormat="1" x14ac:dyDescent="0.25"/>
    <row r="1841" s="8" customFormat="1" x14ac:dyDescent="0.25"/>
    <row r="1842" s="8" customFormat="1" x14ac:dyDescent="0.25"/>
    <row r="1843" s="8" customFormat="1" x14ac:dyDescent="0.25"/>
    <row r="1844" s="8" customFormat="1" x14ac:dyDescent="0.25"/>
    <row r="1845" s="8" customFormat="1" x14ac:dyDescent="0.25"/>
    <row r="1846" s="8" customFormat="1" x14ac:dyDescent="0.25"/>
    <row r="1847" s="8" customFormat="1" x14ac:dyDescent="0.25"/>
    <row r="1848" s="8" customFormat="1" x14ac:dyDescent="0.25"/>
    <row r="1849" s="8" customFormat="1" x14ac:dyDescent="0.25"/>
    <row r="1850" s="8" customFormat="1" x14ac:dyDescent="0.25"/>
    <row r="1851" s="8" customFormat="1" x14ac:dyDescent="0.25"/>
    <row r="1852" s="8" customFormat="1" x14ac:dyDescent="0.25"/>
    <row r="1853" s="8" customFormat="1" x14ac:dyDescent="0.25"/>
    <row r="1854" s="8" customFormat="1" x14ac:dyDescent="0.25"/>
    <row r="1855" s="8" customFormat="1" x14ac:dyDescent="0.25"/>
    <row r="1856" s="8" customFormat="1" x14ac:dyDescent="0.25"/>
    <row r="1857" s="8" customFormat="1" x14ac:dyDescent="0.25"/>
    <row r="1858" s="8" customFormat="1" x14ac:dyDescent="0.25"/>
    <row r="1859" s="8" customFormat="1" x14ac:dyDescent="0.25"/>
    <row r="1860" s="8" customFormat="1" x14ac:dyDescent="0.25"/>
    <row r="1861" s="8" customFormat="1" x14ac:dyDescent="0.25"/>
    <row r="1862" s="8" customFormat="1" x14ac:dyDescent="0.25"/>
    <row r="1863" s="8" customFormat="1" x14ac:dyDescent="0.25"/>
    <row r="1864" s="8" customFormat="1" x14ac:dyDescent="0.25"/>
    <row r="1865" s="8" customFormat="1" x14ac:dyDescent="0.25"/>
    <row r="1866" s="8" customFormat="1" x14ac:dyDescent="0.25"/>
    <row r="1867" s="8" customFormat="1" x14ac:dyDescent="0.25"/>
    <row r="1868" s="8" customFormat="1" x14ac:dyDescent="0.25"/>
    <row r="1869" s="8" customFormat="1" x14ac:dyDescent="0.25"/>
    <row r="1870" s="8" customFormat="1" x14ac:dyDescent="0.25"/>
    <row r="1871" s="8" customFormat="1" x14ac:dyDescent="0.25"/>
    <row r="1872" s="8" customFormat="1" x14ac:dyDescent="0.25"/>
    <row r="1873" s="8" customFormat="1" x14ac:dyDescent="0.25"/>
    <row r="1874" s="8" customFormat="1" x14ac:dyDescent="0.25"/>
    <row r="1875" s="8" customFormat="1" x14ac:dyDescent="0.25"/>
    <row r="1876" s="8" customFormat="1" x14ac:dyDescent="0.25"/>
    <row r="1877" s="8" customFormat="1" x14ac:dyDescent="0.25"/>
    <row r="1878" s="8" customFormat="1" x14ac:dyDescent="0.25"/>
    <row r="1879" s="8" customFormat="1" x14ac:dyDescent="0.25"/>
    <row r="1880" s="8" customFormat="1" x14ac:dyDescent="0.25"/>
    <row r="1881" s="8" customFormat="1" x14ac:dyDescent="0.25"/>
    <row r="1882" s="8" customFormat="1" x14ac:dyDescent="0.25"/>
    <row r="1883" s="8" customFormat="1" x14ac:dyDescent="0.25"/>
    <row r="1884" s="8" customFormat="1" x14ac:dyDescent="0.25"/>
    <row r="1885" s="8" customFormat="1" x14ac:dyDescent="0.25"/>
    <row r="1886" s="8" customFormat="1" x14ac:dyDescent="0.25"/>
    <row r="1887" s="8" customFormat="1" x14ac:dyDescent="0.25"/>
    <row r="1888" s="8" customFormat="1" x14ac:dyDescent="0.25"/>
    <row r="1889" s="8" customFormat="1" x14ac:dyDescent="0.25"/>
    <row r="1890" s="8" customFormat="1" x14ac:dyDescent="0.25"/>
    <row r="1891" s="8" customFormat="1" x14ac:dyDescent="0.25"/>
    <row r="1892" s="8" customFormat="1" x14ac:dyDescent="0.25"/>
    <row r="1893" s="8" customFormat="1" x14ac:dyDescent="0.25"/>
    <row r="1894" s="8" customFormat="1" x14ac:dyDescent="0.25"/>
    <row r="1895" s="8" customFormat="1" x14ac:dyDescent="0.25"/>
    <row r="1896" s="8" customFormat="1" x14ac:dyDescent="0.25"/>
    <row r="1897" s="8" customFormat="1" x14ac:dyDescent="0.25"/>
    <row r="1898" s="8" customFormat="1" x14ac:dyDescent="0.25"/>
    <row r="1899" s="8" customFormat="1" x14ac:dyDescent="0.25"/>
    <row r="1900" s="8" customFormat="1" x14ac:dyDescent="0.25"/>
    <row r="1901" s="8" customFormat="1" x14ac:dyDescent="0.25"/>
    <row r="1902" s="8" customFormat="1" x14ac:dyDescent="0.25"/>
    <row r="1903" s="8" customFormat="1" x14ac:dyDescent="0.25"/>
    <row r="1904" s="8" customFormat="1" x14ac:dyDescent="0.25"/>
    <row r="1905" s="8" customFormat="1" x14ac:dyDescent="0.25"/>
    <row r="1906" s="8" customFormat="1" x14ac:dyDescent="0.25"/>
    <row r="1907" s="8" customFormat="1" x14ac:dyDescent="0.25"/>
    <row r="1908" s="8" customFormat="1" x14ac:dyDescent="0.25"/>
    <row r="1909" s="8" customFormat="1" x14ac:dyDescent="0.25"/>
    <row r="1910" s="8" customFormat="1" x14ac:dyDescent="0.25"/>
    <row r="1911" s="8" customFormat="1" x14ac:dyDescent="0.25"/>
    <row r="1912" s="8" customFormat="1" x14ac:dyDescent="0.25"/>
    <row r="1913" s="8" customFormat="1" x14ac:dyDescent="0.25"/>
    <row r="1914" s="8" customFormat="1" x14ac:dyDescent="0.25"/>
    <row r="1915" s="8" customFormat="1" x14ac:dyDescent="0.25"/>
    <row r="1916" s="8" customFormat="1" x14ac:dyDescent="0.25"/>
    <row r="1917" s="8" customFormat="1" x14ac:dyDescent="0.25"/>
    <row r="1918" s="8" customFormat="1" x14ac:dyDescent="0.25"/>
    <row r="1919" s="8" customFormat="1" x14ac:dyDescent="0.25"/>
    <row r="1920" s="8" customFormat="1" x14ac:dyDescent="0.25"/>
    <row r="1921" s="8" customFormat="1" x14ac:dyDescent="0.25"/>
    <row r="1922" s="8" customFormat="1" x14ac:dyDescent="0.25"/>
    <row r="1923" s="8" customFormat="1" x14ac:dyDescent="0.25"/>
    <row r="1924" s="8" customFormat="1" x14ac:dyDescent="0.25"/>
    <row r="1925" s="8" customFormat="1" x14ac:dyDescent="0.25"/>
    <row r="1926" s="8" customFormat="1" x14ac:dyDescent="0.25"/>
    <row r="1927" s="8" customFormat="1" x14ac:dyDescent="0.25"/>
    <row r="1928" s="8" customFormat="1" x14ac:dyDescent="0.25"/>
    <row r="1929" s="8" customFormat="1" x14ac:dyDescent="0.25"/>
    <row r="1930" s="8" customFormat="1" x14ac:dyDescent="0.25"/>
    <row r="1931" s="8" customFormat="1" x14ac:dyDescent="0.25"/>
    <row r="1932" s="8" customFormat="1" x14ac:dyDescent="0.25"/>
    <row r="1933" s="8" customFormat="1" x14ac:dyDescent="0.25"/>
    <row r="1934" s="8" customFormat="1" x14ac:dyDescent="0.25"/>
    <row r="1935" s="8" customFormat="1" x14ac:dyDescent="0.25"/>
    <row r="1936" s="8" customFormat="1" x14ac:dyDescent="0.25"/>
    <row r="1937" s="8" customFormat="1" x14ac:dyDescent="0.25"/>
    <row r="1938" s="8" customFormat="1" x14ac:dyDescent="0.25"/>
    <row r="1939" s="8" customFormat="1" x14ac:dyDescent="0.25"/>
    <row r="1940" s="8" customFormat="1" x14ac:dyDescent="0.25"/>
    <row r="1941" s="8" customFormat="1" x14ac:dyDescent="0.25"/>
    <row r="1942" s="8" customFormat="1" x14ac:dyDescent="0.25"/>
    <row r="1943" s="8" customFormat="1" x14ac:dyDescent="0.25"/>
    <row r="1944" s="8" customFormat="1" x14ac:dyDescent="0.25"/>
    <row r="1945" s="8" customFormat="1" x14ac:dyDescent="0.25"/>
    <row r="1946" s="8" customFormat="1" x14ac:dyDescent="0.25"/>
    <row r="1947" s="8" customFormat="1" x14ac:dyDescent="0.25"/>
    <row r="1948" s="8" customFormat="1" x14ac:dyDescent="0.25"/>
    <row r="1949" s="8" customFormat="1" x14ac:dyDescent="0.25"/>
    <row r="1950" s="8" customFormat="1" x14ac:dyDescent="0.25"/>
    <row r="1951" s="8" customFormat="1" x14ac:dyDescent="0.25"/>
    <row r="1952" s="8" customFormat="1" x14ac:dyDescent="0.25"/>
    <row r="1953" s="8" customFormat="1" x14ac:dyDescent="0.25"/>
    <row r="1954" s="8" customFormat="1" x14ac:dyDescent="0.25"/>
    <row r="1955" s="8" customFormat="1" x14ac:dyDescent="0.25"/>
    <row r="1956" s="8" customFormat="1" x14ac:dyDescent="0.25"/>
    <row r="1957" s="8" customFormat="1" x14ac:dyDescent="0.25"/>
    <row r="1958" s="8" customFormat="1" x14ac:dyDescent="0.25"/>
    <row r="1959" s="8" customFormat="1" x14ac:dyDescent="0.25"/>
    <row r="1960" s="8" customFormat="1" x14ac:dyDescent="0.25"/>
    <row r="1961" s="8" customFormat="1" x14ac:dyDescent="0.25"/>
    <row r="1962" s="8" customFormat="1" x14ac:dyDescent="0.25"/>
    <row r="1963" s="8" customFormat="1" x14ac:dyDescent="0.25"/>
    <row r="1964" s="8" customFormat="1" x14ac:dyDescent="0.25"/>
    <row r="1965" s="8" customFormat="1" x14ac:dyDescent="0.25"/>
    <row r="1966" s="8" customFormat="1" x14ac:dyDescent="0.25"/>
    <row r="1967" s="8" customFormat="1" x14ac:dyDescent="0.25"/>
    <row r="1968" s="8" customFormat="1" x14ac:dyDescent="0.25"/>
    <row r="1969" s="8" customFormat="1" x14ac:dyDescent="0.25"/>
    <row r="1970" s="8" customFormat="1" x14ac:dyDescent="0.25"/>
    <row r="1971" s="8" customFormat="1" x14ac:dyDescent="0.25"/>
    <row r="1972" s="8" customFormat="1" x14ac:dyDescent="0.25"/>
    <row r="1973" s="8" customFormat="1" x14ac:dyDescent="0.25"/>
    <row r="1974" s="8" customFormat="1" x14ac:dyDescent="0.25"/>
    <row r="1975" s="8" customFormat="1" x14ac:dyDescent="0.25"/>
    <row r="1976" s="8" customFormat="1" x14ac:dyDescent="0.25"/>
    <row r="1977" s="8" customFormat="1" x14ac:dyDescent="0.25"/>
    <row r="1978" s="8" customFormat="1" x14ac:dyDescent="0.25"/>
    <row r="1979" s="8" customFormat="1" x14ac:dyDescent="0.25"/>
    <row r="1980" s="8" customFormat="1" x14ac:dyDescent="0.25"/>
    <row r="1981" s="8" customFormat="1" x14ac:dyDescent="0.25"/>
    <row r="1982" s="8" customFormat="1" x14ac:dyDescent="0.25"/>
    <row r="1983" s="8" customFormat="1" x14ac:dyDescent="0.25"/>
    <row r="1984" s="8" customFormat="1" x14ac:dyDescent="0.25"/>
    <row r="1985" s="8" customFormat="1" x14ac:dyDescent="0.25"/>
    <row r="1986" s="8" customFormat="1" x14ac:dyDescent="0.25"/>
    <row r="1987" s="8" customFormat="1" x14ac:dyDescent="0.25"/>
    <row r="1988" s="8" customFormat="1" x14ac:dyDescent="0.25"/>
    <row r="1989" s="8" customFormat="1" x14ac:dyDescent="0.25"/>
    <row r="1990" s="8" customFormat="1" x14ac:dyDescent="0.25"/>
    <row r="1991" s="8" customFormat="1" x14ac:dyDescent="0.25"/>
    <row r="1992" s="8" customFormat="1" x14ac:dyDescent="0.25"/>
    <row r="1993" s="8" customFormat="1" x14ac:dyDescent="0.25"/>
    <row r="1994" s="8" customFormat="1" x14ac:dyDescent="0.25"/>
    <row r="1995" s="8" customFormat="1" x14ac:dyDescent="0.25"/>
    <row r="1996" s="8" customFormat="1" x14ac:dyDescent="0.25"/>
    <row r="1997" s="8" customFormat="1" x14ac:dyDescent="0.25"/>
    <row r="1998" s="8" customFormat="1" x14ac:dyDescent="0.25"/>
    <row r="1999" s="8" customFormat="1" x14ac:dyDescent="0.25"/>
    <row r="2000" s="8" customFormat="1" x14ac:dyDescent="0.25"/>
    <row r="2001" s="8" customFormat="1" x14ac:dyDescent="0.25"/>
    <row r="2002" s="8" customFormat="1" x14ac:dyDescent="0.25"/>
    <row r="2003" s="8" customFormat="1" x14ac:dyDescent="0.25"/>
    <row r="2004" s="8" customFormat="1" x14ac:dyDescent="0.25"/>
    <row r="2005" s="8" customFormat="1" x14ac:dyDescent="0.25"/>
    <row r="2006" s="8" customFormat="1" x14ac:dyDescent="0.25"/>
    <row r="2007" s="8" customFormat="1" x14ac:dyDescent="0.25"/>
    <row r="2008" s="8" customFormat="1" x14ac:dyDescent="0.25"/>
    <row r="2009" s="8" customFormat="1" x14ac:dyDescent="0.25"/>
    <row r="2010" s="8" customFormat="1" x14ac:dyDescent="0.25"/>
    <row r="2011" s="8" customFormat="1" x14ac:dyDescent="0.25"/>
    <row r="2012" s="8" customFormat="1" x14ac:dyDescent="0.25"/>
    <row r="2013" s="8" customFormat="1" x14ac:dyDescent="0.25"/>
    <row r="2014" s="8" customFormat="1" x14ac:dyDescent="0.25"/>
    <row r="2015" s="8" customFormat="1" x14ac:dyDescent="0.25"/>
    <row r="2016" s="8" customFormat="1" x14ac:dyDescent="0.25"/>
    <row r="2017" s="8" customFormat="1" x14ac:dyDescent="0.25"/>
    <row r="2018" s="8" customFormat="1" x14ac:dyDescent="0.25"/>
    <row r="2019" s="8" customFormat="1" x14ac:dyDescent="0.25"/>
    <row r="2020" s="8" customFormat="1" x14ac:dyDescent="0.25"/>
    <row r="2021" s="8" customFormat="1" x14ac:dyDescent="0.25"/>
    <row r="2022" s="8" customFormat="1" x14ac:dyDescent="0.25"/>
    <row r="2023" s="8" customFormat="1" x14ac:dyDescent="0.25"/>
    <row r="2024" s="8" customFormat="1" x14ac:dyDescent="0.25"/>
    <row r="2025" s="8" customFormat="1" x14ac:dyDescent="0.25"/>
    <row r="2026" s="8" customFormat="1" x14ac:dyDescent="0.25"/>
    <row r="2027" s="8" customFormat="1" x14ac:dyDescent="0.25"/>
    <row r="2028" s="8" customFormat="1" x14ac:dyDescent="0.25"/>
    <row r="2029" s="8" customFormat="1" x14ac:dyDescent="0.25"/>
    <row r="2030" s="8" customFormat="1" x14ac:dyDescent="0.25"/>
    <row r="2031" s="8" customFormat="1" x14ac:dyDescent="0.25"/>
    <row r="2032" s="8" customFormat="1" x14ac:dyDescent="0.25"/>
    <row r="2033" s="8" customFormat="1" x14ac:dyDescent="0.25"/>
    <row r="2034" s="8" customFormat="1" x14ac:dyDescent="0.25"/>
    <row r="2035" s="8" customFormat="1" x14ac:dyDescent="0.25"/>
    <row r="2036" s="8" customFormat="1" x14ac:dyDescent="0.25"/>
    <row r="2037" s="8" customFormat="1" x14ac:dyDescent="0.25"/>
    <row r="2038" s="8" customFormat="1" x14ac:dyDescent="0.25"/>
    <row r="2039" s="8" customFormat="1" x14ac:dyDescent="0.25"/>
    <row r="2040" s="8" customFormat="1" x14ac:dyDescent="0.25"/>
    <row r="2041" s="8" customFormat="1" x14ac:dyDescent="0.25"/>
    <row r="2042" s="8" customFormat="1" x14ac:dyDescent="0.25"/>
    <row r="2043" s="8" customFormat="1" x14ac:dyDescent="0.25"/>
    <row r="2044" s="8" customFormat="1" x14ac:dyDescent="0.25"/>
    <row r="2045" s="8" customFormat="1" x14ac:dyDescent="0.25"/>
    <row r="2046" s="8" customFormat="1" x14ac:dyDescent="0.25"/>
    <row r="2047" s="8" customFormat="1" x14ac:dyDescent="0.25"/>
    <row r="2048" s="8" customFormat="1" x14ac:dyDescent="0.25"/>
    <row r="2049" s="8" customFormat="1" x14ac:dyDescent="0.25"/>
    <row r="2050" s="8" customFormat="1" x14ac:dyDescent="0.25"/>
    <row r="2051" s="8" customFormat="1" x14ac:dyDescent="0.25"/>
    <row r="2052" s="8" customFormat="1" x14ac:dyDescent="0.25"/>
    <row r="2053" s="8" customFormat="1" x14ac:dyDescent="0.25"/>
    <row r="2054" s="8" customFormat="1" x14ac:dyDescent="0.25"/>
    <row r="2055" s="8" customFormat="1" x14ac:dyDescent="0.25"/>
    <row r="2056" s="8" customFormat="1" x14ac:dyDescent="0.25"/>
    <row r="2057" s="8" customFormat="1" x14ac:dyDescent="0.25"/>
    <row r="2058" s="8" customFormat="1" x14ac:dyDescent="0.25"/>
    <row r="2059" s="8" customFormat="1" x14ac:dyDescent="0.25"/>
    <row r="2060" s="8" customFormat="1" x14ac:dyDescent="0.25"/>
    <row r="2061" s="8" customFormat="1" x14ac:dyDescent="0.25"/>
    <row r="2062" s="8" customFormat="1" x14ac:dyDescent="0.25"/>
    <row r="2063" s="8" customFormat="1" x14ac:dyDescent="0.25"/>
    <row r="2064" s="8" customFormat="1" x14ac:dyDescent="0.25"/>
    <row r="2065" s="8" customFormat="1" x14ac:dyDescent="0.25"/>
    <row r="2066" s="8" customFormat="1" x14ac:dyDescent="0.25"/>
    <row r="2067" s="8" customFormat="1" x14ac:dyDescent="0.25"/>
    <row r="2068" s="8" customFormat="1" x14ac:dyDescent="0.25"/>
    <row r="2069" s="8" customFormat="1" x14ac:dyDescent="0.25"/>
    <row r="2070" s="8" customFormat="1" x14ac:dyDescent="0.25"/>
    <row r="2071" s="8" customFormat="1" x14ac:dyDescent="0.25"/>
    <row r="2072" s="8" customFormat="1" x14ac:dyDescent="0.25"/>
    <row r="2073" s="8" customFormat="1" x14ac:dyDescent="0.25"/>
    <row r="2074" s="8" customFormat="1" x14ac:dyDescent="0.25"/>
    <row r="2075" s="8" customFormat="1" x14ac:dyDescent="0.25"/>
    <row r="2076" s="8" customFormat="1" x14ac:dyDescent="0.25"/>
    <row r="2077" s="8" customFormat="1" x14ac:dyDescent="0.25"/>
    <row r="2078" s="8" customFormat="1" x14ac:dyDescent="0.25"/>
    <row r="2079" s="8" customFormat="1" x14ac:dyDescent="0.25"/>
    <row r="2080" s="8" customFormat="1" x14ac:dyDescent="0.25"/>
    <row r="2081" s="8" customFormat="1" x14ac:dyDescent="0.25"/>
    <row r="2082" s="8" customFormat="1" x14ac:dyDescent="0.25"/>
    <row r="2083" s="8" customFormat="1" x14ac:dyDescent="0.25"/>
    <row r="2084" s="8" customFormat="1" x14ac:dyDescent="0.25"/>
    <row r="2085" s="8" customFormat="1" x14ac:dyDescent="0.25"/>
    <row r="2086" s="8" customFormat="1" x14ac:dyDescent="0.25"/>
    <row r="2087" s="8" customFormat="1" x14ac:dyDescent="0.25"/>
    <row r="2088" s="8" customFormat="1" x14ac:dyDescent="0.25"/>
    <row r="2089" s="8" customFormat="1" x14ac:dyDescent="0.25"/>
    <row r="2090" s="8" customFormat="1" x14ac:dyDescent="0.25"/>
    <row r="2091" s="8" customFormat="1" x14ac:dyDescent="0.25"/>
    <row r="2092" s="8" customFormat="1" x14ac:dyDescent="0.25"/>
    <row r="2093" s="8" customFormat="1" x14ac:dyDescent="0.25"/>
    <row r="2094" s="8" customFormat="1" x14ac:dyDescent="0.25"/>
    <row r="2095" s="8" customFormat="1" x14ac:dyDescent="0.25"/>
    <row r="2096" s="8" customFormat="1" x14ac:dyDescent="0.25"/>
    <row r="2097" s="8" customFormat="1" x14ac:dyDescent="0.25"/>
    <row r="2098" s="8" customFormat="1" x14ac:dyDescent="0.25"/>
    <row r="2099" s="8" customFormat="1" x14ac:dyDescent="0.25"/>
    <row r="2100" s="8" customFormat="1" x14ac:dyDescent="0.25"/>
    <row r="2101" s="8" customFormat="1" x14ac:dyDescent="0.25"/>
    <row r="2102" s="8" customFormat="1" x14ac:dyDescent="0.25"/>
    <row r="2103" s="8" customFormat="1" x14ac:dyDescent="0.25"/>
    <row r="2104" s="8" customFormat="1" x14ac:dyDescent="0.25"/>
    <row r="2105" s="8" customFormat="1" x14ac:dyDescent="0.25"/>
    <row r="2106" s="8" customFormat="1" x14ac:dyDescent="0.25"/>
    <row r="2107" s="8" customFormat="1" x14ac:dyDescent="0.25"/>
    <row r="2108" s="8" customFormat="1" x14ac:dyDescent="0.25"/>
    <row r="2109" s="8" customFormat="1" x14ac:dyDescent="0.25"/>
    <row r="2110" s="8" customFormat="1" x14ac:dyDescent="0.25"/>
    <row r="2111" s="8" customFormat="1" x14ac:dyDescent="0.25"/>
    <row r="2112" s="8" customFormat="1" x14ac:dyDescent="0.25"/>
    <row r="2113" s="8" customFormat="1" x14ac:dyDescent="0.25"/>
    <row r="2114" s="8" customFormat="1" x14ac:dyDescent="0.25"/>
    <row r="2115" s="8" customFormat="1" x14ac:dyDescent="0.25"/>
    <row r="2116" s="8" customFormat="1" x14ac:dyDescent="0.25"/>
    <row r="2117" s="8" customFormat="1" x14ac:dyDescent="0.25"/>
    <row r="2118" s="8" customFormat="1" x14ac:dyDescent="0.25"/>
    <row r="2119" s="8" customFormat="1" x14ac:dyDescent="0.25"/>
    <row r="2120" s="8" customFormat="1" x14ac:dyDescent="0.25"/>
    <row r="2121" s="8" customFormat="1" x14ac:dyDescent="0.25"/>
    <row r="2122" s="8" customFormat="1" x14ac:dyDescent="0.25"/>
    <row r="2123" s="8" customFormat="1" x14ac:dyDescent="0.25"/>
    <row r="2124" s="8" customFormat="1" x14ac:dyDescent="0.25"/>
    <row r="2125" s="8" customFormat="1" x14ac:dyDescent="0.25"/>
    <row r="2126" s="8" customFormat="1" x14ac:dyDescent="0.25"/>
    <row r="2127" s="8" customFormat="1" x14ac:dyDescent="0.25"/>
    <row r="2128" s="8" customFormat="1" x14ac:dyDescent="0.25"/>
    <row r="2129" s="8" customFormat="1" x14ac:dyDescent="0.25"/>
    <row r="2130" s="8" customFormat="1" x14ac:dyDescent="0.25"/>
    <row r="2131" s="8" customFormat="1" x14ac:dyDescent="0.25"/>
    <row r="2132" s="8" customFormat="1" x14ac:dyDescent="0.25"/>
    <row r="2133" s="8" customFormat="1" x14ac:dyDescent="0.25"/>
    <row r="2134" s="8" customFormat="1" x14ac:dyDescent="0.25"/>
    <row r="2135" s="8" customFormat="1" x14ac:dyDescent="0.25"/>
    <row r="2136" s="8" customFormat="1" x14ac:dyDescent="0.25"/>
    <row r="2137" s="8" customFormat="1" x14ac:dyDescent="0.25"/>
    <row r="2138" s="8" customFormat="1" x14ac:dyDescent="0.25"/>
    <row r="2139" s="8" customFormat="1" x14ac:dyDescent="0.25"/>
    <row r="2140" s="8" customFormat="1" x14ac:dyDescent="0.25"/>
    <row r="2141" s="8" customFormat="1" x14ac:dyDescent="0.25"/>
    <row r="2142" s="8" customFormat="1" x14ac:dyDescent="0.25"/>
    <row r="2143" s="8" customFormat="1" x14ac:dyDescent="0.25"/>
    <row r="2144" s="8" customFormat="1" x14ac:dyDescent="0.25"/>
    <row r="2145" s="8" customFormat="1" x14ac:dyDescent="0.25"/>
    <row r="2146" s="8" customFormat="1" x14ac:dyDescent="0.25"/>
    <row r="2147" s="8" customFormat="1" x14ac:dyDescent="0.25"/>
    <row r="2148" s="8" customFormat="1" x14ac:dyDescent="0.25"/>
    <row r="2149" s="8" customFormat="1" x14ac:dyDescent="0.25"/>
    <row r="2150" s="8" customFormat="1" x14ac:dyDescent="0.25"/>
    <row r="2151" s="8" customFormat="1" x14ac:dyDescent="0.25"/>
    <row r="2152" s="8" customFormat="1" x14ac:dyDescent="0.25"/>
    <row r="2153" s="8" customFormat="1" x14ac:dyDescent="0.25"/>
    <row r="2154" s="8" customFormat="1" x14ac:dyDescent="0.25"/>
    <row r="2155" s="8" customFormat="1" x14ac:dyDescent="0.25"/>
    <row r="2156" s="8" customFormat="1" x14ac:dyDescent="0.25"/>
    <row r="2157" s="8" customFormat="1" x14ac:dyDescent="0.25"/>
    <row r="2158" s="8" customFormat="1" x14ac:dyDescent="0.25"/>
    <row r="2159" s="8" customFormat="1" x14ac:dyDescent="0.25"/>
    <row r="2160" s="8" customFormat="1" x14ac:dyDescent="0.25"/>
    <row r="2161" s="8" customFormat="1" x14ac:dyDescent="0.25"/>
    <row r="2162" s="8" customFormat="1" x14ac:dyDescent="0.25"/>
    <row r="2163" s="8" customFormat="1" x14ac:dyDescent="0.25"/>
    <row r="2164" s="8" customFormat="1" x14ac:dyDescent="0.25"/>
    <row r="2165" s="8" customFormat="1" x14ac:dyDescent="0.25"/>
    <row r="2166" s="8" customFormat="1" x14ac:dyDescent="0.25"/>
    <row r="2167" s="8" customFormat="1" x14ac:dyDescent="0.25"/>
    <row r="2168" s="8" customFormat="1" x14ac:dyDescent="0.25"/>
    <row r="2169" s="8" customFormat="1" x14ac:dyDescent="0.25"/>
    <row r="2170" s="8" customFormat="1" x14ac:dyDescent="0.25"/>
    <row r="2171" s="8" customFormat="1" x14ac:dyDescent="0.25"/>
    <row r="2172" s="8" customFormat="1" x14ac:dyDescent="0.25"/>
    <row r="2173" s="8" customFormat="1" x14ac:dyDescent="0.25"/>
    <row r="2174" s="8" customFormat="1" x14ac:dyDescent="0.25"/>
    <row r="2175" s="8" customFormat="1" x14ac:dyDescent="0.25"/>
    <row r="2176" s="8" customFormat="1" x14ac:dyDescent="0.25"/>
    <row r="2177" s="8" customFormat="1" x14ac:dyDescent="0.25"/>
    <row r="2178" s="8" customFormat="1" x14ac:dyDescent="0.25"/>
    <row r="2179" s="8" customFormat="1" x14ac:dyDescent="0.25"/>
    <row r="2180" s="8" customFormat="1" x14ac:dyDescent="0.25"/>
    <row r="2181" s="8" customFormat="1" x14ac:dyDescent="0.25"/>
    <row r="2182" s="8" customFormat="1" x14ac:dyDescent="0.25"/>
    <row r="2183" s="8" customFormat="1" x14ac:dyDescent="0.25"/>
    <row r="2184" s="8" customFormat="1" x14ac:dyDescent="0.25"/>
    <row r="2185" s="8" customFormat="1" x14ac:dyDescent="0.25"/>
    <row r="2186" s="8" customFormat="1" x14ac:dyDescent="0.25"/>
    <row r="2187" s="8" customFormat="1" x14ac:dyDescent="0.25"/>
    <row r="2188" s="8" customFormat="1" x14ac:dyDescent="0.25"/>
    <row r="2189" s="8" customFormat="1" x14ac:dyDescent="0.25"/>
    <row r="2190" s="8" customFormat="1" x14ac:dyDescent="0.25"/>
    <row r="2191" s="8" customFormat="1" x14ac:dyDescent="0.25"/>
    <row r="2192" s="8" customFormat="1" x14ac:dyDescent="0.25"/>
    <row r="2193" s="8" customFormat="1" x14ac:dyDescent="0.25"/>
    <row r="2194" s="8" customFormat="1" x14ac:dyDescent="0.25"/>
    <row r="2195" s="8" customFormat="1" x14ac:dyDescent="0.25"/>
    <row r="2196" s="8" customFormat="1" x14ac:dyDescent="0.25"/>
    <row r="2197" s="8" customFormat="1" x14ac:dyDescent="0.25"/>
    <row r="2198" s="8" customFormat="1" x14ac:dyDescent="0.25"/>
    <row r="2199" s="8" customFormat="1" x14ac:dyDescent="0.25"/>
    <row r="2200" s="8" customFormat="1" x14ac:dyDescent="0.25"/>
    <row r="2201" s="8" customFormat="1" x14ac:dyDescent="0.25"/>
    <row r="2202" s="8" customFormat="1" x14ac:dyDescent="0.25"/>
    <row r="2203" s="8" customFormat="1" x14ac:dyDescent="0.25"/>
    <row r="2204" s="8" customFormat="1" x14ac:dyDescent="0.25"/>
    <row r="2205" s="8" customFormat="1" x14ac:dyDescent="0.25"/>
    <row r="2206" s="8" customFormat="1" x14ac:dyDescent="0.25"/>
    <row r="2207" s="8" customFormat="1" x14ac:dyDescent="0.25"/>
    <row r="2208" s="8" customFormat="1" x14ac:dyDescent="0.25"/>
    <row r="2209" s="8" customFormat="1" x14ac:dyDescent="0.25"/>
    <row r="2210" s="8" customFormat="1" x14ac:dyDescent="0.25"/>
    <row r="2211" s="8" customFormat="1" x14ac:dyDescent="0.25"/>
    <row r="2212" s="8" customFormat="1" x14ac:dyDescent="0.25"/>
    <row r="2213" s="8" customFormat="1" x14ac:dyDescent="0.25"/>
    <row r="2214" s="8" customFormat="1" x14ac:dyDescent="0.25"/>
    <row r="2215" s="8" customFormat="1" x14ac:dyDescent="0.25"/>
    <row r="2216" s="8" customFormat="1" x14ac:dyDescent="0.25"/>
    <row r="2217" s="8" customFormat="1" x14ac:dyDescent="0.25"/>
    <row r="2218" s="8" customFormat="1" x14ac:dyDescent="0.25"/>
    <row r="2219" s="8" customFormat="1" x14ac:dyDescent="0.25"/>
    <row r="2220" s="8" customFormat="1" x14ac:dyDescent="0.25"/>
    <row r="2221" s="8" customFormat="1" x14ac:dyDescent="0.25"/>
    <row r="2222" s="8" customFormat="1" x14ac:dyDescent="0.25"/>
    <row r="2223" s="8" customFormat="1" x14ac:dyDescent="0.25"/>
    <row r="2224" s="8" customFormat="1" x14ac:dyDescent="0.25"/>
    <row r="2225" s="8" customFormat="1" x14ac:dyDescent="0.25"/>
    <row r="2226" s="8" customFormat="1" x14ac:dyDescent="0.25"/>
    <row r="2227" s="8" customFormat="1" x14ac:dyDescent="0.25"/>
    <row r="2228" s="8" customFormat="1" x14ac:dyDescent="0.25"/>
    <row r="2229" s="8" customFormat="1" x14ac:dyDescent="0.25"/>
    <row r="2230" s="8" customFormat="1" x14ac:dyDescent="0.25"/>
    <row r="2231" s="8" customFormat="1" x14ac:dyDescent="0.25"/>
    <row r="2232" s="8" customFormat="1" x14ac:dyDescent="0.25"/>
    <row r="2233" s="8" customFormat="1" x14ac:dyDescent="0.25"/>
    <row r="2234" s="8" customFormat="1" x14ac:dyDescent="0.25"/>
    <row r="2235" s="8" customFormat="1" x14ac:dyDescent="0.25"/>
    <row r="2236" s="8" customFormat="1" x14ac:dyDescent="0.25"/>
    <row r="2237" s="8" customFormat="1" x14ac:dyDescent="0.25"/>
    <row r="2238" s="8" customFormat="1" x14ac:dyDescent="0.25"/>
    <row r="2239" s="8" customFormat="1" x14ac:dyDescent="0.25"/>
    <row r="2240" s="8" customFormat="1" x14ac:dyDescent="0.25"/>
    <row r="2241" s="8" customFormat="1" x14ac:dyDescent="0.25"/>
    <row r="2242" s="8" customFormat="1" x14ac:dyDescent="0.25"/>
    <row r="2243" s="8" customFormat="1" x14ac:dyDescent="0.25"/>
    <row r="2244" s="8" customFormat="1" x14ac:dyDescent="0.25"/>
    <row r="2245" s="8" customFormat="1" x14ac:dyDescent="0.25"/>
    <row r="2246" s="8" customFormat="1" x14ac:dyDescent="0.25"/>
    <row r="2247" s="8" customFormat="1" x14ac:dyDescent="0.25"/>
    <row r="2248" s="8" customFormat="1" x14ac:dyDescent="0.25"/>
    <row r="2249" s="8" customFormat="1" x14ac:dyDescent="0.25"/>
    <row r="2250" s="8" customFormat="1" x14ac:dyDescent="0.25"/>
    <row r="2251" s="8" customFormat="1" x14ac:dyDescent="0.25"/>
    <row r="2252" s="8" customFormat="1" x14ac:dyDescent="0.25"/>
    <row r="2253" s="8" customFormat="1" x14ac:dyDescent="0.25"/>
    <row r="2254" s="8" customFormat="1" x14ac:dyDescent="0.25"/>
    <row r="2255" s="8" customFormat="1" x14ac:dyDescent="0.25"/>
    <row r="2256" s="8" customFormat="1" x14ac:dyDescent="0.25"/>
    <row r="2257" s="8" customFormat="1" x14ac:dyDescent="0.25"/>
    <row r="2258" s="8" customFormat="1" x14ac:dyDescent="0.25"/>
    <row r="2259" s="8" customFormat="1" x14ac:dyDescent="0.25"/>
    <row r="2260" s="8" customFormat="1" x14ac:dyDescent="0.25"/>
    <row r="2261" s="8" customFormat="1" x14ac:dyDescent="0.25"/>
    <row r="2262" s="8" customFormat="1" x14ac:dyDescent="0.25"/>
    <row r="2263" s="8" customFormat="1" x14ac:dyDescent="0.25"/>
    <row r="2264" s="8" customFormat="1" x14ac:dyDescent="0.25"/>
    <row r="2265" s="8" customFormat="1" x14ac:dyDescent="0.25"/>
    <row r="2266" s="8" customFormat="1" x14ac:dyDescent="0.25"/>
    <row r="2267" s="8" customFormat="1" x14ac:dyDescent="0.25"/>
    <row r="2268" s="8" customFormat="1" x14ac:dyDescent="0.25"/>
    <row r="2269" s="8" customFormat="1" x14ac:dyDescent="0.25"/>
    <row r="2270" s="8" customFormat="1" x14ac:dyDescent="0.25"/>
    <row r="2271" s="8" customFormat="1" x14ac:dyDescent="0.25"/>
    <row r="2272" s="8" customFormat="1" x14ac:dyDescent="0.25"/>
    <row r="2273" s="8" customFormat="1" x14ac:dyDescent="0.25"/>
    <row r="2274" s="8" customFormat="1" x14ac:dyDescent="0.25"/>
    <row r="2275" s="8" customFormat="1" x14ac:dyDescent="0.25"/>
    <row r="2276" s="8" customFormat="1" x14ac:dyDescent="0.25"/>
    <row r="2277" s="8" customFormat="1" x14ac:dyDescent="0.25"/>
    <row r="2278" s="8" customFormat="1" x14ac:dyDescent="0.25"/>
    <row r="2279" s="8" customFormat="1" x14ac:dyDescent="0.25"/>
    <row r="2280" s="8" customFormat="1" x14ac:dyDescent="0.25"/>
    <row r="2281" s="8" customFormat="1" x14ac:dyDescent="0.25"/>
    <row r="2282" s="8" customFormat="1" x14ac:dyDescent="0.25"/>
    <row r="2283" s="8" customFormat="1" x14ac:dyDescent="0.25"/>
    <row r="2284" s="8" customFormat="1" x14ac:dyDescent="0.25"/>
    <row r="2285" s="8" customFormat="1" x14ac:dyDescent="0.25"/>
    <row r="2286" s="8" customFormat="1" x14ac:dyDescent="0.25"/>
    <row r="2287" s="8" customFormat="1" x14ac:dyDescent="0.25"/>
    <row r="2288" s="8" customFormat="1" x14ac:dyDescent="0.25"/>
    <row r="2289" s="8" customFormat="1" x14ac:dyDescent="0.25"/>
    <row r="2290" s="8" customFormat="1" x14ac:dyDescent="0.25"/>
    <row r="2291" s="8" customFormat="1" x14ac:dyDescent="0.25"/>
    <row r="2292" s="8" customFormat="1" x14ac:dyDescent="0.25"/>
    <row r="2293" s="8" customFormat="1" x14ac:dyDescent="0.25"/>
    <row r="2294" s="8" customFormat="1" x14ac:dyDescent="0.25"/>
    <row r="2295" s="8" customFormat="1" x14ac:dyDescent="0.25"/>
    <row r="2296" s="8" customFormat="1" x14ac:dyDescent="0.25"/>
    <row r="2297" s="8" customFormat="1" x14ac:dyDescent="0.25"/>
    <row r="2298" s="8" customFormat="1" x14ac:dyDescent="0.25"/>
    <row r="2299" s="8" customFormat="1" x14ac:dyDescent="0.25"/>
    <row r="2300" s="8" customFormat="1" x14ac:dyDescent="0.25"/>
    <row r="2301" s="8" customFormat="1" x14ac:dyDescent="0.25"/>
    <row r="2302" s="8" customFormat="1" x14ac:dyDescent="0.25"/>
    <row r="2303" s="8" customFormat="1" x14ac:dyDescent="0.25"/>
    <row r="2304" s="8" customFormat="1" x14ac:dyDescent="0.25"/>
    <row r="2305" s="8" customFormat="1" x14ac:dyDescent="0.25"/>
    <row r="2306" s="8" customFormat="1" x14ac:dyDescent="0.25"/>
    <row r="2307" s="8" customFormat="1" x14ac:dyDescent="0.25"/>
    <row r="2308" s="8" customFormat="1" x14ac:dyDescent="0.25"/>
    <row r="2309" s="8" customFormat="1" x14ac:dyDescent="0.25"/>
    <row r="2310" s="8" customFormat="1" x14ac:dyDescent="0.25"/>
    <row r="2311" s="8" customFormat="1" x14ac:dyDescent="0.25"/>
    <row r="2312" s="8" customFormat="1" x14ac:dyDescent="0.25"/>
    <row r="2313" s="8" customFormat="1" x14ac:dyDescent="0.25"/>
    <row r="2314" s="8" customFormat="1" x14ac:dyDescent="0.25"/>
    <row r="2315" s="8" customFormat="1" x14ac:dyDescent="0.25"/>
    <row r="2316" s="8" customFormat="1" x14ac:dyDescent="0.25"/>
    <row r="2317" s="8" customFormat="1" x14ac:dyDescent="0.25"/>
    <row r="2318" s="8" customFormat="1" x14ac:dyDescent="0.25"/>
    <row r="2319" s="8" customFormat="1" x14ac:dyDescent="0.25"/>
    <row r="2320" s="8" customFormat="1" x14ac:dyDescent="0.25"/>
    <row r="2321" s="8" customFormat="1" x14ac:dyDescent="0.25"/>
    <row r="2322" s="8" customFormat="1" x14ac:dyDescent="0.25"/>
    <row r="2323" s="8" customFormat="1" x14ac:dyDescent="0.25"/>
    <row r="2324" s="8" customFormat="1" x14ac:dyDescent="0.25"/>
    <row r="2325" s="8" customFormat="1" x14ac:dyDescent="0.25"/>
    <row r="2326" s="8" customFormat="1" x14ac:dyDescent="0.25"/>
    <row r="2327" s="8" customFormat="1" x14ac:dyDescent="0.25"/>
    <row r="2328" s="8" customFormat="1" x14ac:dyDescent="0.25"/>
    <row r="2329" s="8" customFormat="1" x14ac:dyDescent="0.25"/>
    <row r="2330" s="8" customFormat="1" x14ac:dyDescent="0.25"/>
    <row r="2331" s="8" customFormat="1" x14ac:dyDescent="0.25"/>
    <row r="2332" s="8" customFormat="1" x14ac:dyDescent="0.25"/>
    <row r="2333" s="8" customFormat="1" x14ac:dyDescent="0.25"/>
    <row r="2334" s="8" customFormat="1" x14ac:dyDescent="0.25"/>
    <row r="2335" s="8" customFormat="1" x14ac:dyDescent="0.25"/>
    <row r="2336" s="8" customFormat="1" x14ac:dyDescent="0.25"/>
    <row r="2337" s="8" customFormat="1" x14ac:dyDescent="0.25"/>
    <row r="2338" s="8" customFormat="1" x14ac:dyDescent="0.25"/>
    <row r="2339" s="8" customFormat="1" x14ac:dyDescent="0.25"/>
    <row r="2340" s="8" customFormat="1" x14ac:dyDescent="0.25"/>
    <row r="2341" s="8" customFormat="1" x14ac:dyDescent="0.25"/>
    <row r="2342" s="8" customFormat="1" x14ac:dyDescent="0.25"/>
    <row r="2343" s="8" customFormat="1" x14ac:dyDescent="0.25"/>
    <row r="2344" s="8" customFormat="1" x14ac:dyDescent="0.25"/>
    <row r="2345" s="8" customFormat="1" x14ac:dyDescent="0.25"/>
    <row r="2346" s="8" customFormat="1" x14ac:dyDescent="0.25"/>
    <row r="2347" s="8" customFormat="1" x14ac:dyDescent="0.25"/>
    <row r="2348" s="8" customFormat="1" x14ac:dyDescent="0.25"/>
    <row r="2349" s="8" customFormat="1" x14ac:dyDescent="0.25"/>
    <row r="2350" s="8" customFormat="1" x14ac:dyDescent="0.25"/>
    <row r="2351" s="8" customFormat="1" x14ac:dyDescent="0.25"/>
    <row r="2352" s="8" customFormat="1" x14ac:dyDescent="0.25"/>
    <row r="2353" s="8" customFormat="1" x14ac:dyDescent="0.25"/>
    <row r="2354" s="8" customFormat="1" x14ac:dyDescent="0.25"/>
    <row r="2355" s="8" customFormat="1" x14ac:dyDescent="0.25"/>
    <row r="2356" s="8" customFormat="1" x14ac:dyDescent="0.25"/>
    <row r="2357" s="8" customFormat="1" x14ac:dyDescent="0.25"/>
    <row r="2358" s="8" customFormat="1" x14ac:dyDescent="0.25"/>
    <row r="2359" s="8" customFormat="1" x14ac:dyDescent="0.25"/>
    <row r="2360" s="8" customFormat="1" x14ac:dyDescent="0.25"/>
    <row r="2361" s="8" customFormat="1" x14ac:dyDescent="0.25"/>
    <row r="2362" s="8" customFormat="1" x14ac:dyDescent="0.25"/>
    <row r="2363" s="8" customFormat="1" x14ac:dyDescent="0.25"/>
    <row r="2364" s="8" customFormat="1" x14ac:dyDescent="0.25"/>
    <row r="2365" s="8" customFormat="1" x14ac:dyDescent="0.25"/>
    <row r="2366" s="8" customFormat="1" x14ac:dyDescent="0.25"/>
    <row r="2367" s="8" customFormat="1" x14ac:dyDescent="0.25"/>
    <row r="2368" s="8" customFormat="1" x14ac:dyDescent="0.25"/>
    <row r="2369" s="8" customFormat="1" x14ac:dyDescent="0.25"/>
    <row r="2370" s="8" customFormat="1" x14ac:dyDescent="0.25"/>
    <row r="2371" s="8" customFormat="1" x14ac:dyDescent="0.25"/>
    <row r="2372" s="8" customFormat="1" x14ac:dyDescent="0.25"/>
    <row r="2373" s="8" customFormat="1" x14ac:dyDescent="0.25"/>
    <row r="2374" s="8" customFormat="1" x14ac:dyDescent="0.25"/>
    <row r="2375" s="8" customFormat="1" x14ac:dyDescent="0.25"/>
    <row r="2376" s="8" customFormat="1" x14ac:dyDescent="0.25"/>
    <row r="2377" s="8" customFormat="1" x14ac:dyDescent="0.25"/>
    <row r="2378" s="8" customFormat="1" x14ac:dyDescent="0.25"/>
    <row r="2379" s="8" customFormat="1" x14ac:dyDescent="0.25"/>
    <row r="2380" s="8" customFormat="1" x14ac:dyDescent="0.25"/>
    <row r="2381" s="8" customFormat="1" x14ac:dyDescent="0.25"/>
    <row r="2382" s="8" customFormat="1" x14ac:dyDescent="0.25"/>
    <row r="2383" s="8" customFormat="1" x14ac:dyDescent="0.25"/>
    <row r="2384" s="8" customFormat="1" x14ac:dyDescent="0.25"/>
    <row r="2385" s="8" customFormat="1" x14ac:dyDescent="0.25"/>
    <row r="2386" s="8" customFormat="1" x14ac:dyDescent="0.25"/>
    <row r="2387" s="8" customFormat="1" x14ac:dyDescent="0.25"/>
    <row r="2388" s="8" customFormat="1" x14ac:dyDescent="0.25"/>
    <row r="2389" s="8" customFormat="1" x14ac:dyDescent="0.25"/>
    <row r="2390" s="8" customFormat="1" x14ac:dyDescent="0.25"/>
    <row r="2391" s="8" customFormat="1" x14ac:dyDescent="0.25"/>
    <row r="2392" s="8" customFormat="1" x14ac:dyDescent="0.25"/>
    <row r="2393" s="8" customFormat="1" x14ac:dyDescent="0.25"/>
    <row r="2394" s="8" customFormat="1" x14ac:dyDescent="0.25"/>
    <row r="2395" s="8" customFormat="1" x14ac:dyDescent="0.25"/>
    <row r="2396" s="8" customFormat="1" x14ac:dyDescent="0.25"/>
    <row r="2397" s="8" customFormat="1" x14ac:dyDescent="0.25"/>
    <row r="2398" s="8" customFormat="1" x14ac:dyDescent="0.25"/>
    <row r="2399" s="8" customFormat="1" x14ac:dyDescent="0.25"/>
    <row r="2400" s="8" customFormat="1" x14ac:dyDescent="0.25"/>
    <row r="2401" s="8" customFormat="1" x14ac:dyDescent="0.25"/>
    <row r="2402" s="8" customFormat="1" x14ac:dyDescent="0.25"/>
    <row r="2403" s="8" customFormat="1" x14ac:dyDescent="0.25"/>
    <row r="2404" s="8" customFormat="1" x14ac:dyDescent="0.25"/>
    <row r="2405" s="8" customFormat="1" x14ac:dyDescent="0.25"/>
    <row r="2406" s="8" customFormat="1" x14ac:dyDescent="0.25"/>
    <row r="2407" s="8" customFormat="1" x14ac:dyDescent="0.25"/>
    <row r="2408" s="8" customFormat="1" x14ac:dyDescent="0.25"/>
    <row r="2409" s="8" customFormat="1" x14ac:dyDescent="0.25"/>
    <row r="2410" s="8" customFormat="1" x14ac:dyDescent="0.25"/>
    <row r="2411" s="8" customFormat="1" x14ac:dyDescent="0.25"/>
    <row r="2412" s="8" customFormat="1" x14ac:dyDescent="0.25"/>
    <row r="2413" s="8" customFormat="1" x14ac:dyDescent="0.25"/>
    <row r="2414" s="8" customFormat="1" x14ac:dyDescent="0.25"/>
    <row r="2415" s="8" customFormat="1" x14ac:dyDescent="0.25"/>
    <row r="2416" s="8" customFormat="1" x14ac:dyDescent="0.25"/>
    <row r="2417" s="8" customFormat="1" x14ac:dyDescent="0.25"/>
    <row r="2418" s="8" customFormat="1" x14ac:dyDescent="0.25"/>
    <row r="2419" s="8" customFormat="1" x14ac:dyDescent="0.25"/>
    <row r="2420" s="8" customFormat="1" x14ac:dyDescent="0.25"/>
    <row r="2421" s="8" customFormat="1" x14ac:dyDescent="0.25"/>
    <row r="2422" s="8" customFormat="1" x14ac:dyDescent="0.25"/>
    <row r="2423" s="8" customFormat="1" x14ac:dyDescent="0.25"/>
    <row r="2424" s="8" customFormat="1" x14ac:dyDescent="0.25"/>
    <row r="2425" s="8" customFormat="1" x14ac:dyDescent="0.25"/>
    <row r="2426" s="8" customFormat="1" x14ac:dyDescent="0.25"/>
    <row r="2427" s="8" customFormat="1" x14ac:dyDescent="0.25"/>
    <row r="2428" s="8" customFormat="1" x14ac:dyDescent="0.25"/>
    <row r="2429" s="8" customFormat="1" x14ac:dyDescent="0.25"/>
    <row r="2430" s="8" customFormat="1" x14ac:dyDescent="0.25"/>
    <row r="2431" s="8" customFormat="1" x14ac:dyDescent="0.25"/>
    <row r="2432" s="8" customFormat="1" x14ac:dyDescent="0.25"/>
    <row r="2433" s="8" customFormat="1" x14ac:dyDescent="0.25"/>
    <row r="2434" s="8" customFormat="1" x14ac:dyDescent="0.25"/>
    <row r="2435" s="8" customFormat="1" x14ac:dyDescent="0.25"/>
    <row r="2436" s="8" customFormat="1" x14ac:dyDescent="0.25"/>
    <row r="2437" s="8" customFormat="1" x14ac:dyDescent="0.25"/>
    <row r="2438" s="8" customFormat="1" x14ac:dyDescent="0.25"/>
    <row r="2439" s="8" customFormat="1" x14ac:dyDescent="0.25"/>
    <row r="2440" s="8" customFormat="1" x14ac:dyDescent="0.25"/>
    <row r="2441" s="8" customFormat="1" x14ac:dyDescent="0.25"/>
    <row r="2442" s="8" customFormat="1" x14ac:dyDescent="0.25"/>
    <row r="2443" s="8" customFormat="1" x14ac:dyDescent="0.25"/>
    <row r="2444" s="8" customFormat="1" x14ac:dyDescent="0.25"/>
    <row r="2445" s="8" customFormat="1" x14ac:dyDescent="0.25"/>
    <row r="2446" s="8" customFormat="1" x14ac:dyDescent="0.25"/>
    <row r="2447" s="8" customFormat="1" x14ac:dyDescent="0.25"/>
    <row r="2448" s="8" customFormat="1" x14ac:dyDescent="0.25"/>
    <row r="2449" s="8" customFormat="1" x14ac:dyDescent="0.25"/>
    <row r="2450" s="8" customFormat="1" x14ac:dyDescent="0.25"/>
    <row r="2451" s="8" customFormat="1" x14ac:dyDescent="0.25"/>
    <row r="2452" s="8" customFormat="1" x14ac:dyDescent="0.25"/>
    <row r="2453" s="8" customFormat="1" x14ac:dyDescent="0.25"/>
    <row r="2454" s="8" customFormat="1" x14ac:dyDescent="0.25"/>
    <row r="2455" s="8" customFormat="1" x14ac:dyDescent="0.25"/>
    <row r="2456" s="8" customFormat="1" x14ac:dyDescent="0.25"/>
    <row r="2457" s="8" customFormat="1" x14ac:dyDescent="0.25"/>
    <row r="2458" s="8" customFormat="1" x14ac:dyDescent="0.25"/>
    <row r="2459" s="8" customFormat="1" x14ac:dyDescent="0.25"/>
    <row r="2460" s="8" customFormat="1" x14ac:dyDescent="0.25"/>
    <row r="2461" s="8" customFormat="1" x14ac:dyDescent="0.25"/>
    <row r="2462" s="8" customFormat="1" x14ac:dyDescent="0.25"/>
    <row r="2463" s="8" customFormat="1" x14ac:dyDescent="0.25"/>
    <row r="2464" s="8" customFormat="1" x14ac:dyDescent="0.25"/>
    <row r="2465" s="8" customFormat="1" x14ac:dyDescent="0.25"/>
    <row r="2466" s="8" customFormat="1" x14ac:dyDescent="0.25"/>
    <row r="2467" s="8" customFormat="1" x14ac:dyDescent="0.25"/>
    <row r="2468" s="8" customFormat="1" x14ac:dyDescent="0.25"/>
    <row r="2469" s="8" customFormat="1" x14ac:dyDescent="0.25"/>
    <row r="2470" s="8" customFormat="1" x14ac:dyDescent="0.25"/>
    <row r="2471" s="8" customFormat="1" x14ac:dyDescent="0.25"/>
    <row r="2472" s="8" customFormat="1" x14ac:dyDescent="0.25"/>
    <row r="2473" s="8" customFormat="1" x14ac:dyDescent="0.25"/>
    <row r="2474" s="8" customFormat="1" x14ac:dyDescent="0.25"/>
    <row r="2475" s="8" customFormat="1" x14ac:dyDescent="0.25"/>
    <row r="2476" s="8" customFormat="1" x14ac:dyDescent="0.25"/>
    <row r="2477" s="8" customFormat="1" x14ac:dyDescent="0.25"/>
    <row r="2478" s="8" customFormat="1" x14ac:dyDescent="0.25"/>
    <row r="2479" s="8" customFormat="1" x14ac:dyDescent="0.25"/>
    <row r="2480" s="8" customFormat="1" x14ac:dyDescent="0.25"/>
    <row r="2481" s="8" customFormat="1" x14ac:dyDescent="0.25"/>
    <row r="2482" s="8" customFormat="1" x14ac:dyDescent="0.25"/>
    <row r="2483" s="8" customFormat="1" x14ac:dyDescent="0.25"/>
    <row r="2484" s="8" customFormat="1" x14ac:dyDescent="0.25"/>
    <row r="2485" s="8" customFormat="1" x14ac:dyDescent="0.25"/>
    <row r="2486" s="8" customFormat="1" x14ac:dyDescent="0.25"/>
    <row r="2487" s="8" customFormat="1" x14ac:dyDescent="0.25"/>
    <row r="2488" s="8" customFormat="1" x14ac:dyDescent="0.25"/>
    <row r="2489" s="8" customFormat="1" x14ac:dyDescent="0.25"/>
    <row r="2490" s="8" customFormat="1" x14ac:dyDescent="0.25"/>
    <row r="2491" s="8" customFormat="1" x14ac:dyDescent="0.25"/>
    <row r="2492" s="8" customFormat="1" x14ac:dyDescent="0.25"/>
    <row r="2493" s="8" customFormat="1" x14ac:dyDescent="0.25"/>
    <row r="2494" s="8" customFormat="1" x14ac:dyDescent="0.25"/>
    <row r="2495" s="8" customFormat="1" x14ac:dyDescent="0.25"/>
    <row r="2496" s="8" customFormat="1" x14ac:dyDescent="0.25"/>
    <row r="2497" s="8" customFormat="1" x14ac:dyDescent="0.25"/>
    <row r="2498" s="8" customFormat="1" x14ac:dyDescent="0.25"/>
    <row r="2499" s="8" customFormat="1" x14ac:dyDescent="0.25"/>
    <row r="2500" s="8" customFormat="1" x14ac:dyDescent="0.25"/>
    <row r="2501" s="8" customFormat="1" x14ac:dyDescent="0.25"/>
    <row r="2502" s="8" customFormat="1" x14ac:dyDescent="0.25"/>
    <row r="2503" s="8" customFormat="1" x14ac:dyDescent="0.25"/>
    <row r="2504" s="8" customFormat="1" x14ac:dyDescent="0.25"/>
    <row r="2505" s="8" customFormat="1" x14ac:dyDescent="0.25"/>
    <row r="2506" s="8" customFormat="1" x14ac:dyDescent="0.25"/>
    <row r="2507" s="8" customFormat="1" x14ac:dyDescent="0.25"/>
    <row r="2508" s="8" customFormat="1" x14ac:dyDescent="0.25"/>
    <row r="2509" s="8" customFormat="1" x14ac:dyDescent="0.25"/>
    <row r="2510" s="8" customFormat="1" x14ac:dyDescent="0.25"/>
    <row r="2511" s="8" customFormat="1" x14ac:dyDescent="0.25"/>
    <row r="2512" s="8" customFormat="1" x14ac:dyDescent="0.25"/>
    <row r="2513" s="8" customFormat="1" x14ac:dyDescent="0.25"/>
    <row r="2514" s="8" customFormat="1" x14ac:dyDescent="0.25"/>
    <row r="2515" s="8" customFormat="1" x14ac:dyDescent="0.25"/>
    <row r="2516" s="8" customFormat="1" x14ac:dyDescent="0.25"/>
    <row r="2517" s="8" customFormat="1" x14ac:dyDescent="0.25"/>
    <row r="2518" s="8" customFormat="1" x14ac:dyDescent="0.25"/>
    <row r="2519" s="8" customFormat="1" x14ac:dyDescent="0.25"/>
    <row r="2520" s="8" customFormat="1" x14ac:dyDescent="0.25"/>
    <row r="2521" s="8" customFormat="1" x14ac:dyDescent="0.25"/>
    <row r="2522" s="8" customFormat="1" x14ac:dyDescent="0.25"/>
    <row r="2523" s="8" customFormat="1" x14ac:dyDescent="0.25"/>
    <row r="2524" s="8" customFormat="1" x14ac:dyDescent="0.25"/>
    <row r="2525" s="8" customFormat="1" x14ac:dyDescent="0.25"/>
    <row r="2526" s="8" customFormat="1" x14ac:dyDescent="0.25"/>
    <row r="2527" s="8" customFormat="1" x14ac:dyDescent="0.25"/>
    <row r="2528" s="8" customFormat="1" x14ac:dyDescent="0.25"/>
    <row r="2529" s="8" customFormat="1" x14ac:dyDescent="0.25"/>
    <row r="2530" s="8" customFormat="1" x14ac:dyDescent="0.25"/>
    <row r="2531" s="8" customFormat="1" x14ac:dyDescent="0.25"/>
    <row r="2532" s="8" customFormat="1" x14ac:dyDescent="0.25"/>
    <row r="2533" s="8" customFormat="1" x14ac:dyDescent="0.25"/>
    <row r="2534" s="8" customFormat="1" x14ac:dyDescent="0.25"/>
    <row r="2535" s="8" customFormat="1" x14ac:dyDescent="0.25"/>
    <row r="2536" s="8" customFormat="1" x14ac:dyDescent="0.25"/>
    <row r="2537" s="8" customFormat="1" x14ac:dyDescent="0.25"/>
    <row r="2538" s="8" customFormat="1" x14ac:dyDescent="0.25"/>
    <row r="2539" s="8" customFormat="1" x14ac:dyDescent="0.25"/>
    <row r="2540" s="8" customFormat="1" x14ac:dyDescent="0.25"/>
    <row r="2541" s="8" customFormat="1" x14ac:dyDescent="0.25"/>
    <row r="2542" s="8" customFormat="1" x14ac:dyDescent="0.25"/>
    <row r="2543" s="8" customFormat="1" x14ac:dyDescent="0.25"/>
    <row r="2544" s="8" customFormat="1" x14ac:dyDescent="0.25"/>
    <row r="2545" s="8" customFormat="1" x14ac:dyDescent="0.25"/>
    <row r="2546" s="8" customFormat="1" x14ac:dyDescent="0.25"/>
    <row r="2547" s="8" customFormat="1" x14ac:dyDescent="0.25"/>
    <row r="2548" s="8" customFormat="1" x14ac:dyDescent="0.25"/>
    <row r="2549" s="8" customFormat="1" x14ac:dyDescent="0.25"/>
    <row r="2550" s="8" customFormat="1" x14ac:dyDescent="0.25"/>
    <row r="2551" s="8" customFormat="1" x14ac:dyDescent="0.25"/>
    <row r="2552" s="8" customFormat="1" x14ac:dyDescent="0.25"/>
    <row r="2553" s="8" customFormat="1" x14ac:dyDescent="0.25"/>
    <row r="2554" s="8" customFormat="1" x14ac:dyDescent="0.25"/>
    <row r="2555" s="8" customFormat="1" x14ac:dyDescent="0.25"/>
    <row r="2556" s="8" customFormat="1" x14ac:dyDescent="0.25"/>
    <row r="2557" s="8" customFormat="1" x14ac:dyDescent="0.25"/>
    <row r="2558" s="8" customFormat="1" x14ac:dyDescent="0.25"/>
    <row r="2559" s="8" customFormat="1" x14ac:dyDescent="0.25"/>
    <row r="2560" s="8" customFormat="1" x14ac:dyDescent="0.25"/>
    <row r="2561" s="8" customFormat="1" x14ac:dyDescent="0.25"/>
    <row r="2562" s="8" customFormat="1" x14ac:dyDescent="0.25"/>
    <row r="2563" s="8" customFormat="1" x14ac:dyDescent="0.25"/>
    <row r="2564" s="8" customFormat="1" x14ac:dyDescent="0.25"/>
    <row r="2565" s="8" customFormat="1" x14ac:dyDescent="0.25"/>
    <row r="2566" s="8" customFormat="1" x14ac:dyDescent="0.25"/>
    <row r="2567" s="8" customFormat="1" x14ac:dyDescent="0.25"/>
    <row r="2568" s="8" customFormat="1" x14ac:dyDescent="0.25"/>
    <row r="2569" s="8" customFormat="1" x14ac:dyDescent="0.25"/>
    <row r="2570" s="8" customFormat="1" x14ac:dyDescent="0.25"/>
    <row r="2571" s="8" customFormat="1" x14ac:dyDescent="0.25"/>
    <row r="2572" s="8" customFormat="1" x14ac:dyDescent="0.25"/>
    <row r="2573" s="8" customFormat="1" x14ac:dyDescent="0.25"/>
    <row r="2574" s="8" customFormat="1" x14ac:dyDescent="0.25"/>
    <row r="2575" s="8" customFormat="1" x14ac:dyDescent="0.25"/>
    <row r="2576" s="8" customFormat="1" x14ac:dyDescent="0.25"/>
    <row r="2577" s="8" customFormat="1" x14ac:dyDescent="0.25"/>
    <row r="2578" s="8" customFormat="1" x14ac:dyDescent="0.25"/>
    <row r="2579" s="8" customFormat="1" x14ac:dyDescent="0.25"/>
    <row r="2580" s="8" customFormat="1" x14ac:dyDescent="0.25"/>
    <row r="2581" s="8" customFormat="1" x14ac:dyDescent="0.25"/>
    <row r="2582" s="8" customFormat="1" x14ac:dyDescent="0.25"/>
    <row r="2583" s="8" customFormat="1" x14ac:dyDescent="0.25"/>
    <row r="2584" s="8" customFormat="1" x14ac:dyDescent="0.25"/>
    <row r="2585" s="8" customFormat="1" x14ac:dyDescent="0.25"/>
    <row r="2586" s="8" customFormat="1" x14ac:dyDescent="0.25"/>
    <row r="2587" s="8" customFormat="1" x14ac:dyDescent="0.25"/>
    <row r="2588" s="8" customFormat="1" x14ac:dyDescent="0.25"/>
    <row r="2589" s="8" customFormat="1" x14ac:dyDescent="0.25"/>
    <row r="2590" s="8" customFormat="1" x14ac:dyDescent="0.25"/>
    <row r="2591" s="8" customFormat="1" x14ac:dyDescent="0.25"/>
    <row r="2592" s="8" customFormat="1" x14ac:dyDescent="0.25"/>
    <row r="2593" s="8" customFormat="1" x14ac:dyDescent="0.25"/>
    <row r="2594" s="8" customFormat="1" x14ac:dyDescent="0.25"/>
    <row r="2595" s="8" customFormat="1" x14ac:dyDescent="0.25"/>
    <row r="2596" s="8" customFormat="1" x14ac:dyDescent="0.25"/>
    <row r="2597" s="8" customFormat="1" x14ac:dyDescent="0.25"/>
    <row r="2598" s="8" customFormat="1" x14ac:dyDescent="0.25"/>
    <row r="2599" s="8" customFormat="1" x14ac:dyDescent="0.25"/>
    <row r="2600" s="8" customFormat="1" x14ac:dyDescent="0.25"/>
    <row r="2601" s="8" customFormat="1" x14ac:dyDescent="0.25"/>
    <row r="2602" s="8" customFormat="1" x14ac:dyDescent="0.25"/>
    <row r="2603" s="8" customFormat="1" x14ac:dyDescent="0.25"/>
    <row r="2604" s="8" customFormat="1" x14ac:dyDescent="0.25"/>
    <row r="2605" s="8" customFormat="1" x14ac:dyDescent="0.25"/>
    <row r="2606" s="8" customFormat="1" x14ac:dyDescent="0.25"/>
    <row r="2607" s="8" customFormat="1" x14ac:dyDescent="0.25"/>
    <row r="2608" s="8" customFormat="1" x14ac:dyDescent="0.25"/>
    <row r="2609" s="8" customFormat="1" x14ac:dyDescent="0.25"/>
    <row r="2610" s="8" customFormat="1" x14ac:dyDescent="0.25"/>
    <row r="2611" s="8" customFormat="1" x14ac:dyDescent="0.25"/>
    <row r="2612" s="8" customFormat="1" x14ac:dyDescent="0.25"/>
    <row r="2613" s="8" customFormat="1" x14ac:dyDescent="0.25"/>
    <row r="2614" s="8" customFormat="1" x14ac:dyDescent="0.25"/>
    <row r="2615" s="8" customFormat="1" x14ac:dyDescent="0.25"/>
    <row r="2616" s="8" customFormat="1" x14ac:dyDescent="0.25"/>
    <row r="2617" s="8" customFormat="1" x14ac:dyDescent="0.25"/>
    <row r="2618" s="8" customFormat="1" x14ac:dyDescent="0.25"/>
    <row r="2619" s="8" customFormat="1" x14ac:dyDescent="0.25"/>
    <row r="2620" s="8" customFormat="1" x14ac:dyDescent="0.25"/>
    <row r="2621" s="8" customFormat="1" x14ac:dyDescent="0.25"/>
    <row r="2622" s="8" customFormat="1" x14ac:dyDescent="0.25"/>
    <row r="2623" s="8" customFormat="1" x14ac:dyDescent="0.25"/>
    <row r="2624" s="8" customFormat="1" x14ac:dyDescent="0.25"/>
    <row r="2625" s="8" customFormat="1" x14ac:dyDescent="0.25"/>
    <row r="2626" s="8" customFormat="1" x14ac:dyDescent="0.25"/>
    <row r="2627" s="8" customFormat="1" x14ac:dyDescent="0.25"/>
    <row r="2628" s="8" customFormat="1" x14ac:dyDescent="0.25"/>
    <row r="2629" s="8" customFormat="1" x14ac:dyDescent="0.25"/>
    <row r="2630" s="8" customFormat="1" x14ac:dyDescent="0.25"/>
    <row r="2631" s="8" customFormat="1" x14ac:dyDescent="0.25"/>
    <row r="2632" s="8" customFormat="1" x14ac:dyDescent="0.25"/>
    <row r="2633" s="8" customFormat="1" x14ac:dyDescent="0.25"/>
    <row r="2634" s="8" customFormat="1" x14ac:dyDescent="0.25"/>
    <row r="2635" s="8" customFormat="1" x14ac:dyDescent="0.25"/>
    <row r="2636" s="8" customFormat="1" x14ac:dyDescent="0.25"/>
    <row r="2637" s="8" customFormat="1" x14ac:dyDescent="0.25"/>
    <row r="2638" s="8" customFormat="1" x14ac:dyDescent="0.25"/>
    <row r="2639" s="8" customFormat="1" x14ac:dyDescent="0.25"/>
    <row r="2640" s="8" customFormat="1" x14ac:dyDescent="0.25"/>
    <row r="2641" s="8" customFormat="1" x14ac:dyDescent="0.25"/>
    <row r="2642" s="8" customFormat="1" x14ac:dyDescent="0.25"/>
    <row r="2643" s="8" customFormat="1" x14ac:dyDescent="0.25"/>
    <row r="2644" s="8" customFormat="1" x14ac:dyDescent="0.25"/>
    <row r="2645" s="8" customFormat="1" x14ac:dyDescent="0.25"/>
    <row r="2646" s="8" customFormat="1" x14ac:dyDescent="0.25"/>
    <row r="2647" s="8" customFormat="1" x14ac:dyDescent="0.25"/>
    <row r="2648" s="8" customFormat="1" x14ac:dyDescent="0.25"/>
    <row r="2649" s="8" customFormat="1" x14ac:dyDescent="0.25"/>
    <row r="2650" s="8" customFormat="1" x14ac:dyDescent="0.25"/>
    <row r="2651" s="8" customFormat="1" x14ac:dyDescent="0.25"/>
    <row r="2652" s="8" customFormat="1" x14ac:dyDescent="0.25"/>
    <row r="2653" s="8" customFormat="1" x14ac:dyDescent="0.25"/>
    <row r="2654" s="8" customFormat="1" x14ac:dyDescent="0.25"/>
    <row r="2655" s="8" customFormat="1" x14ac:dyDescent="0.25"/>
    <row r="2656" s="8" customFormat="1" x14ac:dyDescent="0.25"/>
    <row r="2657" s="8" customFormat="1" x14ac:dyDescent="0.25"/>
    <row r="2658" s="8" customFormat="1" x14ac:dyDescent="0.25"/>
    <row r="2659" s="8" customFormat="1" x14ac:dyDescent="0.25"/>
    <row r="2660" s="8" customFormat="1" x14ac:dyDescent="0.25"/>
    <row r="2661" s="8" customFormat="1" x14ac:dyDescent="0.25"/>
    <row r="2662" s="8" customFormat="1" x14ac:dyDescent="0.25"/>
    <row r="2663" s="8" customFormat="1" x14ac:dyDescent="0.25"/>
    <row r="2664" s="8" customFormat="1" x14ac:dyDescent="0.25"/>
    <row r="2665" s="8" customFormat="1" x14ac:dyDescent="0.25"/>
    <row r="2666" s="8" customFormat="1" x14ac:dyDescent="0.25"/>
    <row r="2667" s="8" customFormat="1" x14ac:dyDescent="0.25"/>
    <row r="2668" s="8" customFormat="1" x14ac:dyDescent="0.25"/>
    <row r="2669" s="8" customFormat="1" x14ac:dyDescent="0.25"/>
    <row r="2670" s="8" customFormat="1" x14ac:dyDescent="0.25"/>
    <row r="2671" s="8" customFormat="1" x14ac:dyDescent="0.25"/>
    <row r="2672" s="8" customFormat="1" x14ac:dyDescent="0.25"/>
    <row r="2673" s="8" customFormat="1" x14ac:dyDescent="0.25"/>
    <row r="2674" s="8" customFormat="1" x14ac:dyDescent="0.25"/>
    <row r="2675" s="8" customFormat="1" x14ac:dyDescent="0.25"/>
    <row r="2676" s="8" customFormat="1" x14ac:dyDescent="0.25"/>
    <row r="2677" s="8" customFormat="1" x14ac:dyDescent="0.25"/>
    <row r="2678" s="8" customFormat="1" x14ac:dyDescent="0.25"/>
    <row r="2679" s="8" customFormat="1" x14ac:dyDescent="0.25"/>
    <row r="2680" s="8" customFormat="1" x14ac:dyDescent="0.25"/>
    <row r="2681" s="8" customFormat="1" x14ac:dyDescent="0.25"/>
    <row r="2682" s="8" customFormat="1" x14ac:dyDescent="0.25"/>
    <row r="2683" s="8" customFormat="1" x14ac:dyDescent="0.25"/>
    <row r="2684" s="8" customFormat="1" x14ac:dyDescent="0.25"/>
    <row r="2685" s="8" customFormat="1" x14ac:dyDescent="0.25"/>
    <row r="2686" s="8" customFormat="1" x14ac:dyDescent="0.25"/>
    <row r="2687" s="8" customFormat="1" x14ac:dyDescent="0.25"/>
    <row r="2688" s="8" customFormat="1" x14ac:dyDescent="0.25"/>
    <row r="2689" s="8" customFormat="1" x14ac:dyDescent="0.25"/>
    <row r="2690" s="8" customFormat="1" x14ac:dyDescent="0.25"/>
    <row r="2691" s="8" customFormat="1" x14ac:dyDescent="0.25"/>
    <row r="2692" s="8" customFormat="1" x14ac:dyDescent="0.25"/>
    <row r="2693" s="8" customFormat="1" x14ac:dyDescent="0.25"/>
    <row r="2694" s="8" customFormat="1" x14ac:dyDescent="0.25"/>
    <row r="2695" s="8" customFormat="1" x14ac:dyDescent="0.25"/>
    <row r="2696" s="8" customFormat="1" x14ac:dyDescent="0.25"/>
    <row r="2697" s="8" customFormat="1" x14ac:dyDescent="0.25"/>
    <row r="2698" s="8" customFormat="1" x14ac:dyDescent="0.25"/>
    <row r="2699" s="8" customFormat="1" x14ac:dyDescent="0.25"/>
    <row r="2700" s="8" customFormat="1" x14ac:dyDescent="0.25"/>
    <row r="2701" s="8" customFormat="1" x14ac:dyDescent="0.25"/>
    <row r="2702" s="8" customFormat="1" x14ac:dyDescent="0.25"/>
    <row r="2703" s="8" customFormat="1" x14ac:dyDescent="0.25"/>
    <row r="2704" s="8" customFormat="1" x14ac:dyDescent="0.25"/>
    <row r="2705" s="8" customFormat="1" x14ac:dyDescent="0.25"/>
    <row r="2706" s="8" customFormat="1" x14ac:dyDescent="0.25"/>
    <row r="2707" s="8" customFormat="1" x14ac:dyDescent="0.25"/>
    <row r="2708" s="8" customFormat="1" x14ac:dyDescent="0.25"/>
    <row r="2709" s="8" customFormat="1" x14ac:dyDescent="0.25"/>
    <row r="2710" s="8" customFormat="1" x14ac:dyDescent="0.25"/>
    <row r="2711" s="8" customFormat="1" x14ac:dyDescent="0.25"/>
    <row r="2712" s="8" customFormat="1" x14ac:dyDescent="0.25"/>
    <row r="2713" s="8" customFormat="1" x14ac:dyDescent="0.25"/>
    <row r="2714" s="8" customFormat="1" x14ac:dyDescent="0.25"/>
    <row r="2715" s="8" customFormat="1" x14ac:dyDescent="0.25"/>
    <row r="2716" s="8" customFormat="1" x14ac:dyDescent="0.25"/>
    <row r="2717" s="8" customFormat="1" x14ac:dyDescent="0.25"/>
    <row r="2718" s="8" customFormat="1" x14ac:dyDescent="0.25"/>
    <row r="2719" s="8" customFormat="1" x14ac:dyDescent="0.25"/>
    <row r="2720" s="8" customFormat="1" x14ac:dyDescent="0.25"/>
    <row r="2721" s="8" customFormat="1" x14ac:dyDescent="0.25"/>
    <row r="2722" s="8" customFormat="1" x14ac:dyDescent="0.25"/>
    <row r="2723" s="8" customFormat="1" x14ac:dyDescent="0.25"/>
    <row r="2724" s="8" customFormat="1" x14ac:dyDescent="0.25"/>
    <row r="2725" s="8" customFormat="1" x14ac:dyDescent="0.25"/>
    <row r="2726" s="8" customFormat="1" x14ac:dyDescent="0.25"/>
    <row r="2727" s="8" customFormat="1" x14ac:dyDescent="0.25"/>
    <row r="2728" s="8" customFormat="1" x14ac:dyDescent="0.25"/>
    <row r="2729" s="8" customFormat="1" x14ac:dyDescent="0.25"/>
    <row r="2730" s="8" customFormat="1" x14ac:dyDescent="0.25"/>
    <row r="2731" s="8" customFormat="1" x14ac:dyDescent="0.25"/>
    <row r="2732" s="8" customFormat="1" x14ac:dyDescent="0.25"/>
    <row r="2733" s="8" customFormat="1" x14ac:dyDescent="0.25"/>
    <row r="2734" s="8" customFormat="1" x14ac:dyDescent="0.25"/>
    <row r="2735" s="8" customFormat="1" x14ac:dyDescent="0.25"/>
    <row r="2736" s="8" customFormat="1" x14ac:dyDescent="0.25"/>
    <row r="2737" s="8" customFormat="1" x14ac:dyDescent="0.25"/>
    <row r="2738" s="8" customFormat="1" x14ac:dyDescent="0.25"/>
    <row r="2739" s="8" customFormat="1" x14ac:dyDescent="0.25"/>
    <row r="2740" s="8" customFormat="1" x14ac:dyDescent="0.25"/>
    <row r="2741" s="8" customFormat="1" x14ac:dyDescent="0.25"/>
    <row r="2742" s="8" customFormat="1" x14ac:dyDescent="0.25"/>
    <row r="2743" s="8" customFormat="1" x14ac:dyDescent="0.25"/>
    <row r="2744" s="8" customFormat="1" x14ac:dyDescent="0.25"/>
    <row r="2745" s="8" customFormat="1" x14ac:dyDescent="0.25"/>
    <row r="2746" s="8" customFormat="1" x14ac:dyDescent="0.25"/>
    <row r="2747" s="8" customFormat="1" x14ac:dyDescent="0.25"/>
    <row r="2748" s="8" customFormat="1" x14ac:dyDescent="0.25"/>
    <row r="2749" s="8" customFormat="1" x14ac:dyDescent="0.25"/>
    <row r="2750" s="8" customFormat="1" x14ac:dyDescent="0.25"/>
    <row r="2751" s="8" customFormat="1" x14ac:dyDescent="0.25"/>
    <row r="2752" s="8" customFormat="1" x14ac:dyDescent="0.25"/>
    <row r="2753" s="8" customFormat="1" x14ac:dyDescent="0.25"/>
    <row r="2754" s="8" customFormat="1" x14ac:dyDescent="0.25"/>
    <row r="2755" s="8" customFormat="1" x14ac:dyDescent="0.25"/>
    <row r="2756" s="8" customFormat="1" x14ac:dyDescent="0.25"/>
    <row r="2757" s="8" customFormat="1" x14ac:dyDescent="0.25"/>
    <row r="2758" s="8" customFormat="1" x14ac:dyDescent="0.25"/>
    <row r="2759" s="8" customFormat="1" x14ac:dyDescent="0.25"/>
    <row r="2760" s="8" customFormat="1" x14ac:dyDescent="0.25"/>
    <row r="2761" s="8" customFormat="1" x14ac:dyDescent="0.25"/>
    <row r="2762" s="8" customFormat="1" x14ac:dyDescent="0.25"/>
    <row r="2763" s="8" customFormat="1" x14ac:dyDescent="0.25"/>
    <row r="2764" s="8" customFormat="1" x14ac:dyDescent="0.25"/>
    <row r="2765" s="8" customFormat="1" x14ac:dyDescent="0.25"/>
    <row r="2766" s="8" customFormat="1" x14ac:dyDescent="0.25"/>
    <row r="2767" s="8" customFormat="1" x14ac:dyDescent="0.25"/>
    <row r="2768" s="8" customFormat="1" x14ac:dyDescent="0.25"/>
    <row r="2769" s="8" customFormat="1" x14ac:dyDescent="0.25"/>
    <row r="2770" s="8" customFormat="1" x14ac:dyDescent="0.25"/>
    <row r="2771" s="8" customFormat="1" x14ac:dyDescent="0.25"/>
    <row r="2772" s="8" customFormat="1" x14ac:dyDescent="0.25"/>
    <row r="2773" s="8" customFormat="1" x14ac:dyDescent="0.25"/>
    <row r="2774" s="8" customFormat="1" x14ac:dyDescent="0.25"/>
    <row r="2775" s="8" customFormat="1" x14ac:dyDescent="0.25"/>
    <row r="2776" s="8" customFormat="1" x14ac:dyDescent="0.25"/>
    <row r="2777" s="8" customFormat="1" x14ac:dyDescent="0.25"/>
    <row r="2778" s="8" customFormat="1" x14ac:dyDescent="0.25"/>
    <row r="2779" s="8" customFormat="1" x14ac:dyDescent="0.25"/>
    <row r="2780" s="8" customFormat="1" x14ac:dyDescent="0.25"/>
    <row r="2781" s="8" customFormat="1" x14ac:dyDescent="0.25"/>
    <row r="2782" s="8" customFormat="1" x14ac:dyDescent="0.25"/>
    <row r="2783" s="8" customFormat="1" x14ac:dyDescent="0.25"/>
    <row r="2784" s="8" customFormat="1" x14ac:dyDescent="0.25"/>
    <row r="2785" s="8" customFormat="1" x14ac:dyDescent="0.25"/>
    <row r="2786" s="8" customFormat="1" x14ac:dyDescent="0.25"/>
    <row r="2787" s="8" customFormat="1" x14ac:dyDescent="0.25"/>
    <row r="2788" s="8" customFormat="1" x14ac:dyDescent="0.25"/>
    <row r="2789" s="8" customFormat="1" x14ac:dyDescent="0.25"/>
    <row r="2790" s="8" customFormat="1" x14ac:dyDescent="0.25"/>
    <row r="2791" s="8" customFormat="1" x14ac:dyDescent="0.25"/>
    <row r="2792" s="8" customFormat="1" x14ac:dyDescent="0.25"/>
    <row r="2793" s="8" customFormat="1" x14ac:dyDescent="0.25"/>
    <row r="2794" s="8" customFormat="1" x14ac:dyDescent="0.25"/>
    <row r="2795" s="8" customFormat="1" x14ac:dyDescent="0.25"/>
    <row r="2796" s="8" customFormat="1" x14ac:dyDescent="0.25"/>
    <row r="2797" s="8" customFormat="1" x14ac:dyDescent="0.25"/>
    <row r="2798" s="8" customFormat="1" x14ac:dyDescent="0.25"/>
    <row r="2799" s="8" customFormat="1" x14ac:dyDescent="0.25"/>
    <row r="2800" s="8" customFormat="1" x14ac:dyDescent="0.25"/>
    <row r="2801" s="8" customFormat="1" x14ac:dyDescent="0.25"/>
    <row r="2802" s="8" customFormat="1" x14ac:dyDescent="0.25"/>
    <row r="2803" s="8" customFormat="1" x14ac:dyDescent="0.25"/>
    <row r="2804" s="8" customFormat="1" x14ac:dyDescent="0.25"/>
    <row r="2805" s="8" customFormat="1" x14ac:dyDescent="0.25"/>
    <row r="2806" s="8" customFormat="1" x14ac:dyDescent="0.25"/>
    <row r="2807" s="8" customFormat="1" x14ac:dyDescent="0.25"/>
    <row r="2808" s="8" customFormat="1" x14ac:dyDescent="0.25"/>
    <row r="2809" s="8" customFormat="1" x14ac:dyDescent="0.25"/>
    <row r="2810" s="8" customFormat="1" x14ac:dyDescent="0.25"/>
    <row r="2811" s="8" customFormat="1" x14ac:dyDescent="0.25"/>
    <row r="2812" s="8" customFormat="1" x14ac:dyDescent="0.25"/>
    <row r="2813" s="8" customFormat="1" x14ac:dyDescent="0.25"/>
    <row r="2814" s="8" customFormat="1" x14ac:dyDescent="0.25"/>
    <row r="2815" s="8" customFormat="1" x14ac:dyDescent="0.25"/>
    <row r="2816" s="8" customFormat="1" x14ac:dyDescent="0.25"/>
    <row r="2817" s="8" customFormat="1" x14ac:dyDescent="0.25"/>
    <row r="2818" s="8" customFormat="1" x14ac:dyDescent="0.25"/>
    <row r="2819" s="8" customFormat="1" x14ac:dyDescent="0.25"/>
    <row r="2820" s="8" customFormat="1" x14ac:dyDescent="0.25"/>
    <row r="2821" s="8" customFormat="1" x14ac:dyDescent="0.25"/>
    <row r="2822" s="8" customFormat="1" x14ac:dyDescent="0.25"/>
    <row r="2823" s="8" customFormat="1" x14ac:dyDescent="0.25"/>
    <row r="2824" s="8" customFormat="1" x14ac:dyDescent="0.25"/>
    <row r="2825" s="8" customFormat="1" x14ac:dyDescent="0.25"/>
    <row r="2826" s="8" customFormat="1" x14ac:dyDescent="0.25"/>
    <row r="2827" s="8" customFormat="1" x14ac:dyDescent="0.25"/>
    <row r="2828" s="8" customFormat="1" x14ac:dyDescent="0.25"/>
    <row r="2829" s="8" customFormat="1" x14ac:dyDescent="0.25"/>
    <row r="2830" s="8" customFormat="1" x14ac:dyDescent="0.25"/>
    <row r="2831" s="8" customFormat="1" x14ac:dyDescent="0.25"/>
    <row r="2832" s="8" customFormat="1" x14ac:dyDescent="0.25"/>
    <row r="2833" s="8" customFormat="1" x14ac:dyDescent="0.25"/>
    <row r="2834" s="8" customFormat="1" x14ac:dyDescent="0.25"/>
    <row r="2835" s="8" customFormat="1" x14ac:dyDescent="0.25"/>
    <row r="2836" s="8" customFormat="1" x14ac:dyDescent="0.25"/>
    <row r="2837" s="8" customFormat="1" x14ac:dyDescent="0.25"/>
    <row r="2838" s="8" customFormat="1" x14ac:dyDescent="0.25"/>
    <row r="2839" s="8" customFormat="1" x14ac:dyDescent="0.25"/>
    <row r="2840" s="8" customFormat="1" x14ac:dyDescent="0.25"/>
    <row r="2841" s="8" customFormat="1" x14ac:dyDescent="0.25"/>
    <row r="2842" s="8" customFormat="1" x14ac:dyDescent="0.25"/>
    <row r="2843" s="8" customFormat="1" x14ac:dyDescent="0.25"/>
    <row r="2844" s="8" customFormat="1" x14ac:dyDescent="0.25"/>
    <row r="2845" s="8" customFormat="1" x14ac:dyDescent="0.25"/>
    <row r="2846" s="8" customFormat="1" x14ac:dyDescent="0.25"/>
    <row r="2847" s="8" customFormat="1" x14ac:dyDescent="0.25"/>
    <row r="2848" s="8" customFormat="1" x14ac:dyDescent="0.25"/>
    <row r="2849" s="8" customFormat="1" x14ac:dyDescent="0.25"/>
    <row r="2850" s="8" customFormat="1" x14ac:dyDescent="0.25"/>
    <row r="2851" s="8" customFormat="1" x14ac:dyDescent="0.25"/>
    <row r="2852" s="8" customFormat="1" x14ac:dyDescent="0.25"/>
    <row r="2853" s="8" customFormat="1" x14ac:dyDescent="0.25"/>
    <row r="2854" s="8" customFormat="1" x14ac:dyDescent="0.25"/>
    <row r="2855" s="8" customFormat="1" x14ac:dyDescent="0.25"/>
    <row r="2856" s="8" customFormat="1" x14ac:dyDescent="0.25"/>
    <row r="2857" s="8" customFormat="1" x14ac:dyDescent="0.25"/>
    <row r="2858" s="8" customFormat="1" x14ac:dyDescent="0.25"/>
    <row r="2859" s="8" customFormat="1" x14ac:dyDescent="0.25"/>
    <row r="2860" s="8" customFormat="1" x14ac:dyDescent="0.25"/>
    <row r="2861" s="8" customFormat="1" x14ac:dyDescent="0.25"/>
    <row r="2862" s="8" customFormat="1" x14ac:dyDescent="0.25"/>
    <row r="2863" s="8" customFormat="1" x14ac:dyDescent="0.25"/>
    <row r="2864" s="8" customFormat="1" x14ac:dyDescent="0.25"/>
    <row r="2865" s="8" customFormat="1" x14ac:dyDescent="0.25"/>
    <row r="2866" s="8" customFormat="1" x14ac:dyDescent="0.25"/>
    <row r="2867" s="8" customFormat="1" x14ac:dyDescent="0.25"/>
    <row r="2868" s="8" customFormat="1" x14ac:dyDescent="0.25"/>
    <row r="2869" s="8" customFormat="1" x14ac:dyDescent="0.25"/>
    <row r="2870" s="8" customFormat="1" x14ac:dyDescent="0.25"/>
    <row r="2871" s="8" customFormat="1" x14ac:dyDescent="0.25"/>
    <row r="2872" s="8" customFormat="1" x14ac:dyDescent="0.25"/>
    <row r="2873" s="8" customFormat="1" x14ac:dyDescent="0.25"/>
    <row r="2874" s="8" customFormat="1" x14ac:dyDescent="0.25"/>
    <row r="2875" s="8" customFormat="1" x14ac:dyDescent="0.25"/>
    <row r="2876" s="8" customFormat="1" x14ac:dyDescent="0.25"/>
    <row r="2877" s="8" customFormat="1" x14ac:dyDescent="0.25"/>
    <row r="2878" s="8" customFormat="1" x14ac:dyDescent="0.25"/>
    <row r="2879" s="8" customFormat="1" x14ac:dyDescent="0.25"/>
    <row r="2880" s="8" customFormat="1" x14ac:dyDescent="0.25"/>
    <row r="2881" s="8" customFormat="1" x14ac:dyDescent="0.25"/>
    <row r="2882" s="8" customFormat="1" x14ac:dyDescent="0.25"/>
    <row r="2883" s="8" customFormat="1" x14ac:dyDescent="0.25"/>
    <row r="2884" s="8" customFormat="1" x14ac:dyDescent="0.25"/>
    <row r="2885" s="8" customFormat="1" x14ac:dyDescent="0.25"/>
    <row r="2886" s="8" customFormat="1" x14ac:dyDescent="0.25"/>
    <row r="2887" s="8" customFormat="1" x14ac:dyDescent="0.25"/>
    <row r="2888" s="8" customFormat="1" x14ac:dyDescent="0.25"/>
    <row r="2889" s="8" customFormat="1" x14ac:dyDescent="0.25"/>
    <row r="2890" s="8" customFormat="1" x14ac:dyDescent="0.25"/>
    <row r="2891" s="8" customFormat="1" x14ac:dyDescent="0.25"/>
    <row r="2892" s="8" customFormat="1" x14ac:dyDescent="0.25"/>
    <row r="2893" s="8" customFormat="1" x14ac:dyDescent="0.25"/>
    <row r="2894" s="8" customFormat="1" x14ac:dyDescent="0.25"/>
    <row r="2895" s="8" customFormat="1" x14ac:dyDescent="0.25"/>
    <row r="2896" s="8" customFormat="1" x14ac:dyDescent="0.25"/>
    <row r="2897" s="8" customFormat="1" x14ac:dyDescent="0.25"/>
    <row r="2898" s="8" customFormat="1" x14ac:dyDescent="0.25"/>
    <row r="2899" s="8" customFormat="1" x14ac:dyDescent="0.25"/>
    <row r="2900" s="8" customFormat="1" x14ac:dyDescent="0.25"/>
    <row r="2901" s="8" customFormat="1" x14ac:dyDescent="0.25"/>
    <row r="2902" s="8" customFormat="1" x14ac:dyDescent="0.25"/>
  </sheetData>
  <sheetProtection algorithmName="SHA-512" hashValue="RgO+2wJpZUk4OZ0DWdLsd8WGkNLUtAb9/uHPOAE4x2RhcDoaeBGeTsjLZlPXXDoRrjIchJooARrPtdwTKZoLNw==" saltValue="hTWPkGvXimTKr7LsR839sA==" spinCount="100000" sheet="1" selectLockedCells="1"/>
  <mergeCells count="71">
    <mergeCell ref="E19:E20"/>
    <mergeCell ref="D61:G61"/>
    <mergeCell ref="D84:E84"/>
    <mergeCell ref="D81:G81"/>
    <mergeCell ref="B36:D36"/>
    <mergeCell ref="F36:G36"/>
    <mergeCell ref="B40:D40"/>
    <mergeCell ref="C50:E56"/>
    <mergeCell ref="B79:H79"/>
    <mergeCell ref="B77:E77"/>
    <mergeCell ref="D78:E78"/>
    <mergeCell ref="B81:C81"/>
    <mergeCell ref="B83:E83"/>
    <mergeCell ref="B71:C71"/>
    <mergeCell ref="D71:G71"/>
    <mergeCell ref="B73:E73"/>
    <mergeCell ref="B7:H16"/>
    <mergeCell ref="B85:H85"/>
    <mergeCell ref="B42:D42"/>
    <mergeCell ref="F42:G42"/>
    <mergeCell ref="B43:D43"/>
    <mergeCell ref="F43:G43"/>
    <mergeCell ref="B44:D44"/>
    <mergeCell ref="F44:G44"/>
    <mergeCell ref="B67:E67"/>
    <mergeCell ref="D68:E68"/>
    <mergeCell ref="B61:C61"/>
    <mergeCell ref="B63:E63"/>
    <mergeCell ref="D64:E64"/>
    <mergeCell ref="B47:H47"/>
    <mergeCell ref="B69:H69"/>
    <mergeCell ref="B65:H65"/>
    <mergeCell ref="D74:E74"/>
    <mergeCell ref="B75:H75"/>
    <mergeCell ref="B24:D24"/>
    <mergeCell ref="F34:G34"/>
    <mergeCell ref="F35:G35"/>
    <mergeCell ref="B25:D25"/>
    <mergeCell ref="B26:D26"/>
    <mergeCell ref="F40:G40"/>
    <mergeCell ref="B41:D41"/>
    <mergeCell ref="F41:G41"/>
    <mergeCell ref="D103:E103"/>
    <mergeCell ref="B104:H104"/>
    <mergeCell ref="B102:E102"/>
    <mergeCell ref="B2:H2"/>
    <mergeCell ref="B5:H5"/>
    <mergeCell ref="B31:E32"/>
    <mergeCell ref="B33:G33"/>
    <mergeCell ref="B34:D34"/>
    <mergeCell ref="B35:D35"/>
    <mergeCell ref="F27:G27"/>
    <mergeCell ref="F21:G26"/>
    <mergeCell ref="F19:G20"/>
    <mergeCell ref="B19:D20"/>
    <mergeCell ref="B21:D21"/>
    <mergeCell ref="B22:D22"/>
    <mergeCell ref="B23:D23"/>
    <mergeCell ref="B100:C100"/>
    <mergeCell ref="D100:G100"/>
    <mergeCell ref="D98:E98"/>
    <mergeCell ref="B93:E93"/>
    <mergeCell ref="D94:E94"/>
    <mergeCell ref="B99:H99"/>
    <mergeCell ref="B91:C91"/>
    <mergeCell ref="D91:G91"/>
    <mergeCell ref="B95:H95"/>
    <mergeCell ref="B97:E97"/>
    <mergeCell ref="B87:E87"/>
    <mergeCell ref="D88:E88"/>
    <mergeCell ref="B89:H89"/>
  </mergeCells>
  <pageMargins left="0.27559055118110237" right="0.15748031496062992" top="0.23622047244094491" bottom="0.51181102362204722" header="0.15748031496062992" footer="0.31496062992125984"/>
  <pageSetup paperSize="9" scale="77" fitToHeight="5" orientation="portrait" r:id="rId1"/>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$F$27</xm:f>
              </x14:cfvo>
              <x14:cfvo type="num" gte="0">
                <xm:f>$F$27</xm:f>
              </x14:cfvo>
              <x14:cfIcon iconSet="3Symbols" iconId="2"/>
              <x14:cfIcon iconSet="3Symbols" iconId="2"/>
              <x14:cfIcon iconSet="3Symbols" iconId="0"/>
            </x14:iconSet>
          </x14:cfRule>
          <xm:sqref>E27:E29</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533bed5-9690-4d30-8b99-7bf4881b3392"/>
    <ExpedObservacionesDoc xmlns="d533bed5-9690-4d30-8b99-7bf4881b3392" xsi:nil="true"/>
    <ExpedEnviarPixelware xmlns="d533bed5-9690-4d30-8b99-7bf4881b3392">true</ExpedEnviarPixelware>
    <ExpedObjeto xmlns="d533bed5-9690-4d30-8b99-7bf4881b3392">Instalación de vallado perimetral de la zona de los almacenes “C” en la Central Nuclear Santa María de Garoña   </ExpedObjeto>
    <ExpedCodigoDoc xmlns="d533bed5-9690-4d30-8b99-7bf4881b3392" xsi:nil="true"/>
    <ExpedLookupTipoDoc xmlns="d533bed5-9690-4d30-8b99-7bf4881b3392">9</ExpedLookupTipoDoc>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ADA997-57FB-42AC-83F5-4FFD7B5A1938}"/>
</file>

<file path=customXml/itemProps2.xml><?xml version="1.0" encoding="utf-8"?>
<ds:datastoreItem xmlns:ds="http://schemas.openxmlformats.org/officeDocument/2006/customXml" ds:itemID="{B67A8234-8AED-45FB-8EC1-8D13A4518919}"/>
</file>

<file path=customXml/itemProps3.xml><?xml version="1.0" encoding="utf-8"?>
<ds:datastoreItem xmlns:ds="http://schemas.openxmlformats.org/officeDocument/2006/customXml" ds:itemID="{C3412D58-6094-44EB-ADBF-059ED57E02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oferta economica</dc:title>
  <dc:creator>Almoguera Sanmiguel, Aurelio José</dc:creator>
  <cp:lastModifiedBy>Ávila Ruiz, Sandra</cp:lastModifiedBy>
  <cp:lastPrinted>2024-07-15T13:06:52Z</cp:lastPrinted>
  <dcterms:created xsi:type="dcterms:W3CDTF">2023-01-31T12:44:50Z</dcterms:created>
  <dcterms:modified xsi:type="dcterms:W3CDTF">2024-07-29T12:13:36Z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MediaServiceImageTags">
    <vt:lpwstr/>
  </property>
</Properties>
</file>